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Public\ESTADOS FINANCIEROS\Ejercicio 2022\Notas a los Estados Financieros\Actinver\"/>
    </mc:Choice>
  </mc:AlternateContent>
  <xr:revisionPtr revIDLastSave="0" documentId="13_ncr:1_{528E1C4F-9A70-49A0-87EB-3B5CDBE463F5}"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definedNames>
    <definedName name="_xlnm.Print_Area" localSheetId="0">'Plantilla Notas'!$A$1:$P$494</definedName>
  </definedNames>
  <calcPr calcId="181029"/>
</workbook>
</file>

<file path=xl/calcChain.xml><?xml version="1.0" encoding="utf-8"?>
<calcChain xmlns="http://schemas.openxmlformats.org/spreadsheetml/2006/main">
  <c r="I289" i="1" l="1"/>
  <c r="I299" i="1"/>
  <c r="L323" i="1"/>
  <c r="L290" i="1"/>
  <c r="L299" i="1" s="1"/>
  <c r="M230" i="1"/>
  <c r="M224" i="1"/>
  <c r="M215" i="1"/>
  <c r="M208" i="1"/>
  <c r="M200" i="1"/>
  <c r="M154" i="1"/>
  <c r="J154" i="1"/>
  <c r="M152" i="1"/>
  <c r="J152" i="1"/>
  <c r="M149" i="1"/>
  <c r="M155" i="1" s="1"/>
  <c r="J149" i="1"/>
  <c r="J155" i="1" s="1"/>
  <c r="N131" i="1"/>
  <c r="K131" i="1"/>
  <c r="L121" i="1"/>
  <c r="I121" i="1"/>
  <c r="L119" i="1"/>
  <c r="I119" i="1"/>
  <c r="L116" i="1"/>
  <c r="I116" i="1"/>
  <c r="L112" i="1"/>
  <c r="L122" i="1" s="1"/>
  <c r="I112" i="1"/>
  <c r="I122" i="1" s="1"/>
  <c r="J75" i="1"/>
  <c r="M65" i="1"/>
  <c r="J65" i="1"/>
  <c r="K56" i="1"/>
  <c r="K47" i="1"/>
  <c r="K249" i="1" l="1"/>
  <c r="N256" i="1" l="1"/>
  <c r="N258" i="1"/>
  <c r="N260" i="1"/>
  <c r="N254" i="1"/>
  <c r="N255" i="1"/>
  <c r="N257" i="1"/>
  <c r="N259" i="1"/>
  <c r="N261" i="1"/>
  <c r="K29" i="1"/>
  <c r="K38" i="1" l="1"/>
  <c r="I284" i="1" l="1"/>
  <c r="L284" i="1"/>
  <c r="M193" i="1" l="1"/>
  <c r="L181" i="1"/>
  <c r="I181" i="1"/>
  <c r="M22" i="1"/>
  <c r="J22" i="1"/>
</calcChain>
</file>

<file path=xl/sharedStrings.xml><?xml version="1.0" encoding="utf-8"?>
<sst xmlns="http://schemas.openxmlformats.org/spreadsheetml/2006/main" count="542" uniqueCount="419">
  <si>
    <t>Activo</t>
  </si>
  <si>
    <t>a) NOTAS DE DESGLOSE</t>
  </si>
  <si>
    <t>Ingresos de Gestión</t>
  </si>
  <si>
    <t xml:space="preserve">a)   </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</si>
  <si>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</si>
  <si>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</si>
  <si>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</si>
  <si>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</si>
  <si>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</si>
  <si>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</si>
  <si>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</si>
  <si>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</si>
  <si>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</si>
  <si>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</si>
  <si>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</si>
  <si>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</si>
  <si>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</si>
  <si>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</si>
  <si>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</si>
  <si>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</si>
  <si>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</si>
  <si>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</si>
  <si>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</si>
  <si>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</si>
  <si>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</si>
  <si>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</si>
  <si>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</si>
  <si>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</si>
  <si>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</si>
  <si>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</si>
  <si>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</si>
  <si>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</si>
  <si>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</si>
  <si>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</si>
  <si>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</si>
  <si>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</si>
  <si>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</si>
  <si>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</si>
  <si>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</si>
  <si>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</si>
  <si>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</si>
  <si>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</si>
  <si>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</si>
  <si>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</si>
  <si>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</si>
  <si>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</si>
  <si>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</si>
  <si>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</si>
  <si>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</si>
  <si>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</si>
  <si>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</si>
  <si>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</si>
  <si>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</si>
  <si>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</si>
  <si>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</si>
  <si>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</si>
  <si>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</si>
  <si>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</si>
  <si>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</si>
  <si>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</si>
  <si>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</si>
  <si>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</si>
  <si>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</si>
  <si>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</si>
  <si>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</si>
  <si>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</si>
  <si>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</si>
  <si>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</si>
  <si>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</si>
  <si>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</si>
  <si>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</si>
  <si>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</si>
  <si>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</si>
  <si>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</si>
  <si>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</si>
  <si>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</si>
  <si>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</si>
  <si>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</si>
  <si>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</si>
  <si>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</si>
  <si>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</si>
  <si>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</si>
  <si>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</si>
  <si>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</si>
  <si>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</si>
  <si>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</si>
  <si>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</si>
  <si>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</si>
  <si>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</si>
  <si>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</si>
  <si>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</si>
  <si>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</si>
  <si>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</si>
  <si>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</si>
  <si>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</si>
  <si>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</si>
  <si>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</si>
  <si>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</si>
  <si>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</si>
  <si>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</si>
  <si>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</si>
  <si>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</si>
  <si>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</si>
  <si>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</si>
  <si>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</si>
  <si>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</si>
  <si>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</si>
  <si>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</si>
  <si>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</si>
  <si>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</si>
  <si>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</si>
  <si>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</si>
  <si>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</si>
  <si>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</si>
  <si>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</si>
  <si>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</si>
  <si>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</si>
  <si>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</si>
  <si>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</si>
  <si>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</si>
  <si>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</si>
  <si>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</si>
  <si>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</si>
  <si>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</si>
  <si>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</si>
  <si>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</si>
  <si>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</si>
  <si>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</si>
  <si>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</si>
  <si>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</si>
  <si>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</si>
  <si>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</si>
  <si>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</si>
  <si>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</si>
  <si>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</si>
  <si>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</si>
  <si>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</si>
  <si>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</si>
  <si>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</si>
  <si>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</si>
  <si>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</si>
  <si>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</si>
  <si>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</si>
  <si>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</si>
  <si>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</si>
  <si>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</si>
  <si>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</si>
  <si>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</si>
  <si>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</si>
  <si>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</si>
  <si>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</si>
  <si>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</si>
  <si>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</si>
  <si>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</si>
  <si>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</si>
  <si>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</si>
  <si>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</si>
  <si>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</si>
  <si>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</si>
  <si>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</si>
  <si>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</si>
  <si>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</si>
  <si>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</si>
  <si>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</si>
  <si>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</si>
  <si>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</si>
  <si>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</si>
  <si>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</si>
  <si>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</si>
  <si>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</si>
  <si>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</si>
  <si>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</si>
  <si>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</si>
  <si>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</si>
  <si>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</si>
  <si>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</si>
  <si>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</si>
  <si>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</si>
  <si>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</si>
  <si>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</si>
  <si>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</si>
  <si>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</si>
  <si>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</si>
  <si>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</si>
  <si>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</si>
  <si>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</si>
  <si>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</si>
  <si>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</si>
  <si>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</si>
  <si>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</si>
  <si>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</si>
  <si>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</si>
  <si>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</si>
  <si>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</si>
  <si>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</si>
  <si>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</si>
  <si>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</si>
  <si>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</si>
  <si>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</si>
  <si>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</si>
  <si>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</si>
  <si>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</si>
  <si>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</si>
  <si>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</si>
  <si>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</si>
  <si>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</si>
  <si>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</si>
  <si>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</si>
  <si>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</si>
  <si>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</si>
  <si>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</si>
  <si>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</si>
  <si>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</si>
  <si>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</si>
  <si>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</si>
  <si>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</si>
  <si>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</si>
  <si>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</si>
  <si>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</si>
  <si>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</si>
  <si>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</si>
  <si>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</si>
  <si>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</si>
  <si>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</si>
  <si>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</si>
  <si>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</si>
  <si>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</si>
  <si>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</si>
  <si>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</si>
  <si>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</si>
  <si>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</si>
  <si>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</si>
  <si>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</si>
  <si>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</si>
  <si>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</si>
  <si>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</si>
  <si>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</si>
  <si>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</si>
  <si>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</si>
  <si>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</si>
  <si>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</si>
  <si>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</si>
  <si>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</si>
  <si>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</si>
  <si>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</si>
  <si>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</si>
  <si>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</si>
  <si>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</si>
  <si>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</si>
  <si>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</si>
  <si>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</si>
  <si>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</si>
  <si>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</si>
  <si>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</si>
  <si>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</si>
  <si>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</si>
  <si>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</si>
  <si>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</si>
  <si>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</si>
  <si>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</si>
  <si>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</si>
  <si>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</si>
  <si>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</si>
  <si>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</si>
  <si>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CUENTA 7474273</t>
  </si>
  <si>
    <t>DEUDORES DIVERSOS POR COBRAR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</si>
  <si>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</si>
  <si>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</si>
  <si>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</si>
  <si>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</si>
  <si>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</si>
  <si>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</si>
  <si>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</si>
  <si>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</si>
  <si>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</si>
  <si>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</si>
  <si>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</si>
  <si>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</si>
  <si>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</si>
  <si>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</si>
  <si>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</si>
  <si>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</si>
  <si>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</si>
  <si>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</si>
  <si>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</si>
  <si>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</si>
  <si>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</si>
  <si>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</si>
  <si>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APORTACIONES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</si>
  <si>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</si>
  <si>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</si>
  <si>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</si>
  <si>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</si>
  <si>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</si>
  <si>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</si>
  <si>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</si>
  <si>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</si>
  <si>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</si>
  <si>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</si>
  <si>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</si>
  <si>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</si>
  <si>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</si>
  <si>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</si>
  <si>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</si>
  <si>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</si>
  <si>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</si>
  <si>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</si>
  <si>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</si>
  <si>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</si>
  <si>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Corresponde al Fondo Revolvente, ministración de recursos financieros de apoyo administrativo, con la finalidad de sufragar gastos menores necesarios para el buen funcionamiento de la Secretaría del Comité Técnico del Fideicomiso.</t>
  </si>
  <si>
    <t>FONDOS REVOLVENTE</t>
  </si>
  <si>
    <t>FONDO REVOLVENTE</t>
  </si>
  <si>
    <t>Actinver, S.A., Institución de Banca Múltiple, Grupo Financiero Actinver</t>
  </si>
  <si>
    <t>En el presente periódo únicamente se tienen Derechos a recibir Bienes o Servicios por concepto de anticipos a contratistas:</t>
  </si>
  <si>
    <t>No se cuenta con Deudores Diversos por cobrar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</si>
  <si>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 en este caso se muestra el Anticipo a Contratistas por Obras Públicas a Corto Plazo.</t>
  </si>
  <si>
    <t>Contratista</t>
  </si>
  <si>
    <t>SUPERVISORESTECNICOS, S.A. DE C.V.</t>
  </si>
  <si>
    <t>No se cuenta con bienes a transformar, ni almacén de bienes.</t>
  </si>
  <si>
    <t>No se cuenta con Inversiones Financieras, ni participaciones y aportaciones de capital.</t>
  </si>
  <si>
    <t>EDIFICIOS, SITIOS Y MONUMENTOS HISTÓRICOS Y ARTÍSTICOS</t>
  </si>
  <si>
    <t>Edificios, sitios y monumentos históricos y artísticos</t>
  </si>
  <si>
    <t>No se estiman cuentas incobrables, ni deterioro de activos.</t>
  </si>
  <si>
    <t>No se cuenta con Otros Activos además de los mencionados en los rubros anteriores.</t>
  </si>
  <si>
    <t>Las retenciones y contribuciones por pagar a corto plazo corresponden a retenciones de Impuesto Sobre la Renta e Impuesto al Valor Agregado que se retuvieron por pago de prestación de servicios personales (honorarios), y de 5 al millar retenido a los Constructores.</t>
  </si>
  <si>
    <t>RETENCIONES DE I.V.A.</t>
  </si>
  <si>
    <t>RETENCIONES DE I.S.R.</t>
  </si>
  <si>
    <t>RETENCIONES 5 AL MILLAR POR OBRA</t>
  </si>
  <si>
    <t>Suma RETENCIONES POR PAGAR A CORTO PLAZO</t>
  </si>
  <si>
    <t>Los proveedores a pagar corresponden a servicios para operar el Fideicomiso, y que al no contar con los recursos suficientes, han quedado como adeudos, sin embargo se tiene contemplada una aportación de Gobierno del Estado para realizar el pago de estos adeudos.</t>
  </si>
  <si>
    <t>SEGURIDAD PRIVADA PERALTA DE MICHOACÁN, A.C.</t>
  </si>
  <si>
    <t>HUMBERTO NIEVES NAVARRETE</t>
  </si>
  <si>
    <t>ABEL BOLAÑOS NAVA</t>
  </si>
  <si>
    <t>MARÍA DE LOURDES PRADO ZAMUDIO</t>
  </si>
  <si>
    <t>Suma PROVEEDORES A PAGAR A CORTO PLAZO</t>
  </si>
  <si>
    <t>En este periódo no se cuenta con Pasivo No Circulante.</t>
  </si>
  <si>
    <t>Participaciones, Aportaciones, Convenios, Incentivos derivados de la Colaboración Fiscal, Fondos Distintos de Aportaciones, Transferencias, Asignaciones, Subsidios y Subvenciones, y Pensiones y Jubilaciones</t>
  </si>
  <si>
    <t>Otros Ingresos y Beneficios</t>
  </si>
  <si>
    <t>Total INGRESOS DE GESTIÓN</t>
  </si>
  <si>
    <t>Corresponde a aportación por parte de la Secretaría de Cultura para el pago de ADEFAS.</t>
  </si>
  <si>
    <t>Los gastos generados corresponden a bienes y servicios requeridos para la operación del Fideicomiso, así como las depreciaciones correspondientes:</t>
  </si>
  <si>
    <t>SERVICIOS BÁSICOS</t>
  </si>
  <si>
    <t>SERVICIOS DE ARRENDAMIENTO</t>
  </si>
  <si>
    <t>SERVICIOS FINANCIEROS, BANCARIOS Y COMERCIALES</t>
  </si>
  <si>
    <t>OTROS SERVICIOS GENERALES</t>
  </si>
  <si>
    <t>ADEUDOS DE EJERCICIOS FISCALES ANTERIORES (ADEFAS)</t>
  </si>
  <si>
    <t>En el periodo que se informa no hubo variaciones al Patrimonio Contribuido.</t>
  </si>
  <si>
    <t>En el periodo que se informa el patrimonio generado, procede de la recepción de las aportaciones ordinarias así como de otros ingresos y beneficios.</t>
  </si>
  <si>
    <t>El efectivo corresponde al Fondo Revolvente que se maneja para gastos menores, toda vez que por cambio de administración y acreditación de los miembros del Comité Técnico se han generado gastos, sin haber efectuado la revolvencia.</t>
  </si>
  <si>
    <t>En cuanto a los Bancos corresponde a disminución por pago de obras para la recuperación del Teatro Mariano Matamoros, así como a la operación del Fideicomiso, y el registro de Inversiones Temporales que maneja el Fiduciario.</t>
  </si>
  <si>
    <t>Las conciliaciones se presentan anexas, atendiendo a lo dispuesto por el Acuerdo por el que se emite el formato de conciliación entre los ingresos presupuestarios y contables, así como entre los egresos presupuestarios y los gastos contables.</t>
  </si>
  <si>
    <t>En este periodo no se cuenta con registro en cuentas de orden contables.</t>
  </si>
  <si>
    <t>CUENTAS DE ORDEN PRESUPUESTARIAS</t>
  </si>
  <si>
    <t>CUENTAS DE INGRESOS</t>
  </si>
  <si>
    <t>LEY DE INGRESOS ESTIMADA</t>
  </si>
  <si>
    <t>LEY DE INGRESOS POR EJECUTAR</t>
  </si>
  <si>
    <t>MODIFICACIÓN A LA LEY DE INGRESOS ESTIMADA</t>
  </si>
  <si>
    <t>LEY DE INGRESOS DEVENGADA</t>
  </si>
  <si>
    <t>LEY DE INGRESOS RECAUDADA</t>
  </si>
  <si>
    <t>CUENTAS DE EGRESOS</t>
  </si>
  <si>
    <t>PRESUPUESTO DE EGRESOS APROBADO</t>
  </si>
  <si>
    <t>PRESUPUESTO DE EGRESOS POR EJERCER</t>
  </si>
  <si>
    <t>MODIFICACIONES AL PRESPUESTO DE EGRESOS</t>
  </si>
  <si>
    <t>PRESPUESTO DE EGRESOS COMPROMETIDO</t>
  </si>
  <si>
    <t>PRESPUESTO DE EGRESOS DEVENGADO</t>
  </si>
  <si>
    <t>PRESPUESTO DE EGRESOS EJERCIDO</t>
  </si>
  <si>
    <t>PRESPUESTO DE EGRESOS PAGADO</t>
  </si>
  <si>
    <t>Los  Estados  Financieros  del Fideicomiso 1962 Teatro Mariano Matamoros,  proveen  de  información  financiera  al Comité Técnico y Órganos de Control Estatal.</t>
  </si>
  <si>
    <t>El objetivo del presente documento es la revelación del contexto y de los aspectos económicos-financieros más relevantes que influyen en las decisiones del período, y que deberán ser considerados en la elaboración de los estados financieros para la mayor comprensión de los mismos y sus particularidades.</t>
  </si>
  <si>
    <t>De esta manera, se informa y explica la respuesta del Comité Técnica a las condiciones relacionadas con la información financiera de cada período de gestión; además de exponer aquellas políticas que podrían afectar la toma de decisiones en períodos posteriores.</t>
  </si>
  <si>
    <t>Se informa sobre las principales condiciones económico- financieras bajo las cuales el Fideicomiso 1962 Teatro Mariano Matamoros está operando; y las cuales influyeron en la toma de decisiones del Comité Técnico.</t>
  </si>
  <si>
    <t>a) El Fideicomiso opera principalmente con recursos de aportaciones gubernamentales, y la generación de Ingresos Financieros, con el objetivo de recuperar el Teatro Mariano Matamoros.</t>
  </si>
  <si>
    <t>El Fideicomiso 1962 Teatro Mariano Matamoros se constituyó el 24 de febrero de 2015, con el objeto de llevar a cabo la inversión y administración con el Banco Actinver, S.A. Institución de Banca Múltiple, Grupo Financiero Actinver, de los recursos que formen parte del Patrimonio del Fideicomiso y los destine a la terminación de la construcción, equipamiento, mantenimiento y operación del Teatro Mariano Matamoros.</t>
  </si>
  <si>
    <t>Se tiene como objeto promover la cultura y las artes de forma local, estatal, nacional e internacional, vinculardo con lo sectores públicos, privados y sociales para contribuir en el desarrollo social y cultural de la Entidad.</t>
  </si>
  <si>
    <t>Administrar los recursos que formen parte del Patrimonio del Fideicomiso y destinarlos a la terminación de la construcción, equipamiento, mantenimiento y operación del Teatro Mariano Matamoros.</t>
  </si>
  <si>
    <t>Fideicomiso de Inversión y Administración.</t>
  </si>
  <si>
    <t>Se encuentra obligado a retener y enterar a la S.H.C.P. lo relativo a retenciones de I.V.A. e I.S.R. por pago de honorarios y arrendamientos; así como el 5 al millar para el Órgano de Control.</t>
  </si>
  <si>
    <t>Comité Técnico y Secretario del Comité Técnico.</t>
  </si>
  <si>
    <t>Es un Fideicomiso de Inversión y Administración que no es fideicomitente o fideicomisario de ningún otro.</t>
  </si>
  <si>
    <t>Se ha observado la normatividad emitida por el CONAC y las disposiciones legales aplicables.</t>
  </si>
  <si>
    <t>Los Estados Financieros se emiten mediante el Sistema Automatizado de Administración y Contabilidad Gubernamental SAACG.NET, desarrollado por el INDETEC, bajo la normativa establecida en la Ley General de Contabilidad Gubernamental y la Ley de Disciplina Financiera, así como la normatividad emitida por el CONAC, y CONAEC del Estado de Michoacán de Ocampo, aplicando el registro de registros a costo histórico, y sobre egresos devengados.</t>
  </si>
  <si>
    <t>Se cumplen con los Postulados básicos.</t>
  </si>
  <si>
    <t>Normatividad supletoria. Ley General de Títulos y Operaciones de Crédito.</t>
  </si>
  <si>
    <t>No aplica.</t>
  </si>
  <si>
    <t>No aplican dado que no se hacen operaciones con moneda extranjera.</t>
  </si>
  <si>
    <t>Tasa de depreciación anual del 10% en el Mobiliario.</t>
  </si>
  <si>
    <t>En el periodo del ejercicio informado no hay cambios de porcentajes, ni se ha aplicado valor residual de los activos.</t>
  </si>
  <si>
    <t>En el periodo del ejercicio informado no hay gastos capitalizados, ni financieros, ni de investigación y desarrollo.</t>
  </si>
  <si>
    <t>Se presenta la explicación de las principales variaciones en el activo:</t>
  </si>
  <si>
    <t>Se realizan inversiones Temporales por parte del Fiduciario con los recursos fideicomitidos.</t>
  </si>
  <si>
    <t>No aplica</t>
  </si>
  <si>
    <t>No es fideicomitente o fideicomisario de ningún Fideicomiso.</t>
  </si>
  <si>
    <t>En el periodo del presente ejercicio se han recaudado aportación del Gobierno del Estado a través de la Secretaría de Cultura para cubrir las ADEFAS y recursos por ingresos financieros.</t>
  </si>
  <si>
    <t>Se prevee tener en corto tiempo el ingreso por aportación estatal para cubrir adeudos y la operación del Fideicomiso.</t>
  </si>
  <si>
    <t>No aplican.</t>
  </si>
  <si>
    <r>
      <rPr>
        <b/>
        <sz val="9"/>
        <rFont val="Arial"/>
        <family val="2"/>
      </rPr>
      <t>Informar,  tanto  del  ente  público  como  cualquier  transacción  realizada,  que  haya  sido  sujeta  a  una calificación crediticia.</t>
    </r>
  </si>
  <si>
    <t>Se presentará al Comité Técnico las actividades para lograr la liquidación del Fideicomiso y estar en condiciones de extinguirlo en el presente ejercicio.</t>
  </si>
  <si>
    <t>No existe información que revelar.</t>
  </si>
  <si>
    <t>No han ocurrido hechos que informar.</t>
  </si>
  <si>
    <t>No  existen  partes  relacionadas  que  pudieran  ejercer  influencia significativa sobre la toma de decisiones financieras y operativas.</t>
  </si>
  <si>
    <t>MTRA. MÓNICA SALINAS MORA</t>
  </si>
  <si>
    <t>SECRETARIA DEL COMITÉ TÉCNICO</t>
  </si>
  <si>
    <t>Los edificios se refieren a obras de recuperación del Teatro Mariano Matamoros, se entregaron a la Dirección de Patrimonio ya que el Teatro Mariano Matamoros es propiedad del Gobierno del Estado de Michoacán de Ocampo.</t>
  </si>
  <si>
    <t>Únicamente se realiza la Depreciación del Mobiliario, dado que los Bienes Inmuebles corresponden al gasto invertido en la rehabilitación del Teatro Mariano Matamoros, que obras y equipamientos que fueron entregados al Gobierno del Estado.</t>
  </si>
  <si>
    <t>En el periodo del ejercicio informado no hay valor activado de los bienes construidos.</t>
  </si>
  <si>
    <t>Se realizó la entrega de las obras y equipamiento realizadas en el Teatro Mariano Matamoros al Gobierno Estatal en el presente ejercicio, con la finalidad de extinguir el Fideicomiso.</t>
  </si>
  <si>
    <t>Representa el monto de efectivo disponible propiedad del Fideicomiso 1962 Teatro Mariano Matamoros en instituciones bancarias, su importe se
 integra por:</t>
  </si>
  <si>
    <r>
      <t xml:space="preserve">Representa el monto de efectivo invertido por el </t>
    </r>
    <r>
      <rPr>
        <i/>
        <sz val="9"/>
        <color theme="1"/>
        <rFont val="Arial"/>
        <family val="2"/>
      </rPr>
      <t>Fideicomiso 1962 Teatro Mariano Matamoros</t>
    </r>
    <r>
      <rPr>
        <sz val="9"/>
        <color theme="1"/>
        <rFont val="Arial"/>
        <family val="2"/>
      </rPr>
      <t>, la cual se efectúa a plazos que van de inversión a la vista hasta 90 días, su importe se integra por:</t>
    </r>
  </si>
  <si>
    <t>El Fondo Revolvente se encuentra a resguardo, custodia y control de la Mtra. Mónica Salinas Mora, Secretaria del Comité Técnico del Fideicomiso, por una cantidad de $6,090.00 (Seis mil noventa pesos 00/100 M.N.), el saldo actual es por la cantidad de $3,837.29 (Tres mil ochocientos treinta y siete pesos 29/100 M.N.) se aclara que al tener que efectuar mandato a la Institución Fiduciaria para la recuperación del Fondo Revolvente, primero se registra el gasto, y una vez que se ha realizado la revolvencia, se registra la recuperación del Fondo Revolvente.</t>
  </si>
  <si>
    <t>ANTICIPO A CONTRATISTAS POR OBRAS PÚBLICAS</t>
  </si>
  <si>
    <t>MATERIALES DE ADMINISTRACIÓN, EMISIÓN DE DOCUMENTO Y ARTÍCULOS OFICIALES</t>
  </si>
  <si>
    <t>ADEFAS</t>
  </si>
  <si>
    <t>Se integran de la siguiente manera:</t>
  </si>
  <si>
    <t>Se aplica reclasificación de la cuenta 1236 Construcciones en Proceso en Bienes Propios a la 1235 Construcciones en Proceso en Bienes de Dominio Público, de acuerdo a la observación realizada mediante oficio SFA/SE/DOF/DAFP/M826 de la Dirección de Operación Financiera.</t>
  </si>
  <si>
    <t>AL 31 DE DICIEMBRE DE 2022</t>
  </si>
  <si>
    <t>A efecto de dar cumplimiento a los artículos 46 y 49 de la Ley General de Contabilidad Gubernamental, se presentan las Notas a los estados financieros correspondientes al mes de diciembre del año 2022.
A continuación se presentan los tres tipos de notas que acompañan a los estados, a saber:</t>
  </si>
  <si>
    <t>En lo que va del ejercicio 2022 únicamente se han recibido recursos por Ingresos Financieros por la cantidad de $27,810.97 (Veintisiete mil ochocientos diez pesos 97/100 M.N.).</t>
  </si>
  <si>
    <t>b) Se encuentra ya en su etapa de operación, por lo que se considera que este Fideicomiso ha cumplido con el objetivo para el que fue constituido, y se prevee la extinción en los primeros meses del siguiente ejercicio.</t>
  </si>
  <si>
    <t>Se pretende liquidar y extinguir el Fideicomiso 1962 Teatro Mariano Matamoros en los primeros meses del siguiente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</si>
</sst>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 #,###,###.00"/>
    <numFmt numFmtId="165" formatCode="&quot;$&quot;#,##0.00"/>
  </numFmts>
  <fonts count="3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b/>
      <i/>
      <sz val="9"/>
      <color rgb="FF000000"/>
      <name val="Arial"/>
      <family val="2"/>
    </font>
    <font>
      <i/>
      <sz val="9"/>
      <color theme="1"/>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bottom style="thin">
        <color indexed="64"/>
      </bottom>
      <diagonal/>
    </border>
  </borders>
  <cellStyleXfs count="4">
    <xf numFmtId="0" fontId="0" fillId="0" borderId="0"/>
    <xf numFmtId="0" fontId="18" fillId="0" borderId="0" applyNumberFormat="0" applyFill="0" applyBorder="0" applyAlignment="0" applyProtection="0">
      <alignment vertical="top"/>
      <protection locked="0"/>
    </xf>
    <xf numFmtId="44" fontId="30" fillId="0" borderId="0" applyFont="0" applyFill="0" applyBorder="0" applyAlignment="0" applyProtection="0"/>
    <xf numFmtId="9" fontId="33" fillId="0" borderId="0" applyFont="0" applyFill="0" applyBorder="0" applyAlignment="0" applyProtection="0"/>
  </cellStyleXfs>
  <cellXfs count="294">
    <xf numFmtId="0" fontId="0" fillId="0" borderId="0" xfId="0" applyAlignment="1">
      <alignment horizontal="left" vertical="top"/>
    </xf>
    <xf numFmtId="0" fontId="24"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29" fillId="0" borderId="0" xfId="0" applyFont="1" applyAlignment="1">
      <alignment horizontal="left" vertical="top" wrapText="1"/>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0" fillId="0" borderId="0" xfId="0" applyFont="1" applyAlignment="1">
      <alignment vertical="top"/>
    </xf>
    <xf numFmtId="0" fontId="10" fillId="0" borderId="0" xfId="0" applyFont="1" applyAlignment="1">
      <alignment horizontal="center" vertical="top" wrapText="1"/>
    </xf>
    <xf numFmtId="0" fontId="17"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6" fillId="0" borderId="0" xfId="0" applyFont="1" applyAlignment="1">
      <alignment horizontal="left" vertical="top"/>
    </xf>
    <xf numFmtId="0" fontId="2" fillId="0" borderId="0" xfId="0" applyFont="1" applyAlignment="1">
      <alignment horizontal="left"/>
    </xf>
    <xf numFmtId="0" fontId="17" fillId="0" borderId="0" xfId="0" applyFont="1" applyAlignment="1">
      <alignment vertical="top"/>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6" borderId="0" xfId="0" applyFont="1" applyFill="1" applyAlignment="1">
      <alignment horizontal="left" vertical="top"/>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32" fillId="0" borderId="0" xfId="0" applyFont="1" applyAlignment="1">
      <alignment horizontal="left" vertical="top"/>
    </xf>
    <xf numFmtId="0" fontId="29" fillId="0" borderId="0" xfId="0" applyFont="1" applyAlignment="1">
      <alignment horizontal="center" vertical="top" wrapText="1"/>
    </xf>
    <xf numFmtId="49" fontId="15" fillId="0" borderId="0" xfId="0" applyNumberFormat="1" applyFont="1" applyAlignment="1">
      <alignment horizontal="right"/>
    </xf>
    <xf numFmtId="0" fontId="5" fillId="0" borderId="0" xfId="0" applyFont="1" applyAlignment="1">
      <alignment horizontal="center" vertical="top"/>
    </xf>
    <xf numFmtId="0" fontId="8" fillId="0" borderId="0" xfId="0" applyFont="1" applyAlignment="1">
      <alignment vertical="justify" wrapText="1"/>
    </xf>
    <xf numFmtId="0" fontId="5" fillId="0" borderId="0" xfId="0" applyFont="1" applyAlignment="1">
      <alignment horizontal="justify" vertical="top" wrapText="1"/>
    </xf>
    <xf numFmtId="0" fontId="1" fillId="0" borderId="0" xfId="0" applyFont="1" applyAlignment="1">
      <alignment horizontal="justify" vertical="top" wrapText="1"/>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4" fillId="0" borderId="0" xfId="0" applyFont="1" applyAlignment="1">
      <alignment horizontal="justify" vertical="justify" wrapText="1"/>
    </xf>
    <xf numFmtId="0" fontId="7" fillId="0" borderId="0" xfId="0" applyFont="1" applyAlignment="1">
      <alignment horizontal="center" vertical="justify"/>
    </xf>
    <xf numFmtId="0" fontId="1" fillId="0" borderId="0" xfId="0" applyFont="1" applyAlignment="1">
      <alignment horizontal="left" vertical="justify"/>
    </xf>
    <xf numFmtId="0" fontId="17" fillId="0" borderId="0" xfId="0" applyFont="1" applyAlignment="1">
      <alignment vertical="top" wrapText="1"/>
    </xf>
    <xf numFmtId="0" fontId="10" fillId="0" borderId="0" xfId="0" applyFont="1" applyAlignment="1">
      <alignment vertical="justify" wrapText="1"/>
    </xf>
    <xf numFmtId="164" fontId="15" fillId="0" borderId="0" xfId="0" applyNumberFormat="1" applyFont="1" applyAlignment="1">
      <alignment horizontal="right"/>
    </xf>
    <xf numFmtId="0" fontId="16" fillId="0" borderId="0" xfId="0" applyFont="1" applyAlignment="1">
      <alignment vertical="justify"/>
    </xf>
    <xf numFmtId="0" fontId="13" fillId="0" borderId="0" xfId="0" applyFont="1" applyAlignment="1">
      <alignment vertical="top"/>
    </xf>
    <xf numFmtId="0" fontId="16" fillId="0" borderId="0" xfId="0" applyFont="1" applyAlignment="1">
      <alignment horizontal="left" vertical="top" wrapText="1"/>
    </xf>
    <xf numFmtId="0" fontId="9" fillId="0" borderId="0" xfId="0" applyFont="1" applyAlignment="1">
      <alignment horizontal="justify" vertical="justify" wrapText="1"/>
    </xf>
    <xf numFmtId="0" fontId="34" fillId="6" borderId="0" xfId="0" applyFont="1" applyFill="1" applyAlignment="1">
      <alignment horizontal="left" vertical="top"/>
    </xf>
    <xf numFmtId="44" fontId="15" fillId="0" borderId="0" xfId="2" applyFont="1" applyFill="1" applyBorder="1" applyAlignment="1">
      <alignment horizontal="right"/>
    </xf>
    <xf numFmtId="0" fontId="5" fillId="0" borderId="0" xfId="0" applyFont="1" applyAlignment="1">
      <alignment vertical="justify" wrapText="1"/>
    </xf>
    <xf numFmtId="165" fontId="5" fillId="0" borderId="0" xfId="0" applyNumberFormat="1" applyFont="1" applyAlignment="1">
      <alignment horizontal="left" vertical="top"/>
    </xf>
    <xf numFmtId="0" fontId="15" fillId="0" borderId="0" xfId="0" applyFont="1" applyAlignment="1">
      <alignment horizontal="left"/>
    </xf>
    <xf numFmtId="164" fontId="15" fillId="0" borderId="0" xfId="0" applyNumberFormat="1" applyFont="1"/>
    <xf numFmtId="0" fontId="14" fillId="0" borderId="0" xfId="0" applyFont="1" applyAlignment="1">
      <alignment horizontal="left"/>
    </xf>
    <xf numFmtId="164" fontId="14" fillId="0" borderId="0" xfId="0" applyNumberFormat="1" applyFont="1"/>
    <xf numFmtId="0" fontId="1" fillId="0" borderId="0" xfId="0" applyFont="1" applyAlignment="1">
      <alignment horizontal="left" vertical="justify" wrapText="1"/>
    </xf>
    <xf numFmtId="0" fontId="5" fillId="0" borderId="0" xfId="0" applyFont="1" applyAlignment="1">
      <alignment horizontal="left" vertical="justify" wrapText="1"/>
    </xf>
    <xf numFmtId="0" fontId="2"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justify" wrapText="1"/>
    </xf>
    <xf numFmtId="0" fontId="7" fillId="0" borderId="0" xfId="0" applyFont="1" applyAlignment="1">
      <alignment horizontal="left" vertical="justify"/>
    </xf>
    <xf numFmtId="0" fontId="5" fillId="0" borderId="0" xfId="0" applyFont="1" applyAlignment="1">
      <alignment horizontal="left" vertical="top" wrapText="1"/>
    </xf>
    <xf numFmtId="0" fontId="2" fillId="0" borderId="0" xfId="0" applyFont="1" applyAlignment="1">
      <alignment horizontal="left" vertical="justify"/>
    </xf>
    <xf numFmtId="0" fontId="7" fillId="0" borderId="0" xfId="0" applyFont="1" applyAlignment="1">
      <alignment horizontal="left" vertical="top" wrapText="1"/>
    </xf>
    <xf numFmtId="0" fontId="5" fillId="0" borderId="24" xfId="0" applyFont="1" applyBorder="1" applyAlignment="1">
      <alignment horizontal="left" vertical="top"/>
    </xf>
    <xf numFmtId="0" fontId="5" fillId="0" borderId="0" xfId="0" applyFont="1" applyAlignment="1">
      <alignment horizontal="center" vertical="top"/>
    </xf>
    <xf numFmtId="0" fontId="1" fillId="0" borderId="0" xfId="0" applyFont="1" applyAlignment="1">
      <alignment horizontal="justify" vertical="justify"/>
    </xf>
    <xf numFmtId="0" fontId="7" fillId="0" borderId="0" xfId="0" applyFont="1" applyAlignment="1">
      <alignment horizontal="left" vertical="justify" wrapText="1"/>
    </xf>
    <xf numFmtId="0" fontId="14" fillId="0" borderId="1" xfId="0" applyFont="1" applyBorder="1"/>
    <xf numFmtId="164" fontId="14" fillId="0" borderId="1" xfId="0" applyNumberFormat="1" applyFont="1" applyBorder="1"/>
    <xf numFmtId="164" fontId="15" fillId="0" borderId="2" xfId="2" applyNumberFormat="1" applyFont="1" applyFill="1" applyBorder="1" applyAlignment="1">
      <alignment horizontal="center" vertical="center"/>
    </xf>
    <xf numFmtId="44" fontId="15" fillId="0" borderId="4" xfId="2" applyFont="1" applyFill="1" applyBorder="1" applyAlignment="1">
      <alignment horizontal="center" vertical="center"/>
    </xf>
    <xf numFmtId="44" fontId="15" fillId="0" borderId="3" xfId="2" applyFont="1" applyFill="1" applyBorder="1" applyAlignment="1">
      <alignment horizontal="center" vertical="center"/>
    </xf>
    <xf numFmtId="0" fontId="14" fillId="0" borderId="2" xfId="0" applyFont="1" applyBorder="1" applyAlignment="1">
      <alignment wrapText="1"/>
    </xf>
    <xf numFmtId="0" fontId="14" fillId="0" borderId="4" xfId="0" applyFont="1" applyBorder="1" applyAlignment="1">
      <alignment wrapText="1"/>
    </xf>
    <xf numFmtId="0" fontId="14" fillId="0" borderId="3" xfId="0" applyFont="1" applyBorder="1" applyAlignment="1">
      <alignment wrapText="1"/>
    </xf>
    <xf numFmtId="164" fontId="14" fillId="0" borderId="2" xfId="0" applyNumberFormat="1" applyFont="1" applyBorder="1" applyAlignment="1">
      <alignment vertical="top"/>
    </xf>
    <xf numFmtId="0" fontId="14" fillId="0" borderId="4" xfId="0" applyFont="1" applyBorder="1" applyAlignment="1">
      <alignment vertical="top"/>
    </xf>
    <xf numFmtId="0" fontId="14" fillId="0" borderId="3" xfId="0" applyFont="1" applyBorder="1" applyAlignment="1">
      <alignment vertical="top"/>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4" fontId="15" fillId="0" borderId="1" xfId="0" applyNumberFormat="1" applyFont="1" applyBorder="1"/>
    <xf numFmtId="0" fontId="15" fillId="0" borderId="1" xfId="0" applyFont="1" applyBorder="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NumberFormat="1" applyFont="1" applyFill="1" applyBorder="1" applyAlignment="1">
      <alignment horizontal="center" vertical="center"/>
    </xf>
    <xf numFmtId="164" fontId="14" fillId="0" borderId="4" xfId="2" applyNumberFormat="1" applyFont="1" applyFill="1" applyBorder="1" applyAlignment="1">
      <alignment horizontal="center" vertical="center"/>
    </xf>
    <xf numFmtId="164" fontId="14" fillId="0" borderId="3" xfId="2" applyNumberFormat="1"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164" fontId="14" fillId="0" borderId="2" xfId="0" applyNumberFormat="1" applyFont="1" applyBorder="1" applyAlignment="1">
      <alignment horizontal="center"/>
    </xf>
    <xf numFmtId="164" fontId="14" fillId="0" borderId="4" xfId="0" applyNumberFormat="1" applyFont="1" applyBorder="1" applyAlignment="1">
      <alignment horizontal="center"/>
    </xf>
    <xf numFmtId="164" fontId="14" fillId="0" borderId="3" xfId="0" applyNumberFormat="1"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2" xfId="0" applyFont="1" applyBorder="1"/>
    <xf numFmtId="0" fontId="14" fillId="0" borderId="4" xfId="0" applyFont="1" applyBorder="1"/>
    <xf numFmtId="0" fontId="14" fillId="0" borderId="3" xfId="0" applyFont="1" applyBorder="1"/>
    <xf numFmtId="0" fontId="15" fillId="0" borderId="2" xfId="0" applyFont="1" applyBorder="1"/>
    <xf numFmtId="0" fontId="15" fillId="0" borderId="4" xfId="0" applyFont="1" applyBorder="1"/>
    <xf numFmtId="0" fontId="15" fillId="0" borderId="3" xfId="0" applyFont="1" applyBorder="1"/>
    <xf numFmtId="0" fontId="14" fillId="0" borderId="1" xfId="0" applyFont="1" applyBorder="1" applyAlignment="1">
      <alignment horizontal="left"/>
    </xf>
    <xf numFmtId="164"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0" fontId="15" fillId="0" borderId="1" xfId="0" applyFont="1" applyBorder="1" applyAlignment="1">
      <alignment horizontal="right"/>
    </xf>
    <xf numFmtId="4" fontId="14" fillId="0" borderId="1" xfId="0" applyNumberFormat="1" applyFont="1" applyBorder="1"/>
    <xf numFmtId="0" fontId="15" fillId="0" borderId="1" xfId="0" applyFont="1" applyBorder="1" applyAlignment="1">
      <alignment horizontal="center"/>
    </xf>
    <xf numFmtId="164" fontId="15" fillId="0" borderId="2" xfId="0" applyNumberFormat="1" applyFont="1" applyBorder="1" applyAlignment="1">
      <alignment horizontal="right"/>
    </xf>
    <xf numFmtId="0" fontId="2" fillId="0" borderId="0" xfId="0" applyFont="1" applyAlignment="1">
      <alignment horizontal="center" vertical="top"/>
    </xf>
    <xf numFmtId="164" fontId="14" fillId="0" borderId="0" xfId="0" applyNumberFormat="1" applyFont="1"/>
    <xf numFmtId="2" fontId="14" fillId="0" borderId="0" xfId="0" applyNumberFormat="1" applyFont="1"/>
    <xf numFmtId="164" fontId="14" fillId="0" borderId="2" xfId="0" applyNumberFormat="1" applyFont="1" applyBorder="1"/>
    <xf numFmtId="164" fontId="14" fillId="0" borderId="4" xfId="0" applyNumberFormat="1" applyFont="1" applyBorder="1"/>
    <xf numFmtId="164" fontId="14" fillId="0" borderId="3" xfId="0" applyNumberFormat="1" applyFont="1" applyBorder="1"/>
    <xf numFmtId="164" fontId="15" fillId="0" borderId="2" xfId="0" applyNumberFormat="1" applyFont="1" applyBorder="1"/>
    <xf numFmtId="164" fontId="15" fillId="0" borderId="4" xfId="0" applyNumberFormat="1" applyFont="1" applyBorder="1"/>
    <xf numFmtId="164" fontId="15" fillId="0" borderId="3" xfId="0" applyNumberFormat="1" applyFont="1" applyBorder="1"/>
    <xf numFmtId="0" fontId="20" fillId="0" borderId="0" xfId="0" applyFont="1" applyAlignment="1">
      <alignment horizontal="center"/>
    </xf>
    <xf numFmtId="0" fontId="14" fillId="0" borderId="0" xfId="0" applyFont="1" applyAlignment="1">
      <alignment wrapText="1"/>
    </xf>
    <xf numFmtId="43" fontId="15" fillId="0" borderId="2" xfId="2" applyNumberFormat="1" applyFont="1" applyBorder="1" applyAlignment="1">
      <alignment horizontal="right"/>
    </xf>
    <xf numFmtId="43" fontId="15" fillId="0" borderId="4" xfId="2" applyNumberFormat="1" applyFont="1" applyBorder="1" applyAlignment="1">
      <alignment horizontal="right"/>
    </xf>
    <xf numFmtId="43" fontId="15" fillId="0" borderId="3" xfId="2" applyNumberFormat="1" applyFont="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164" fontId="14" fillId="0" borderId="1" xfId="0" applyNumberFormat="1" applyFont="1" applyBorder="1" applyAlignment="1">
      <alignment vertical="center"/>
    </xf>
    <xf numFmtId="0" fontId="14" fillId="0" borderId="1" xfId="0" applyFont="1" applyBorder="1" applyAlignment="1">
      <alignment vertical="center"/>
    </xf>
    <xf numFmtId="164" fontId="15" fillId="0" borderId="1" xfId="0" applyNumberFormat="1" applyFont="1" applyBorder="1" applyAlignment="1">
      <alignment vertical="center"/>
    </xf>
    <xf numFmtId="0" fontId="15" fillId="0" borderId="1" xfId="0" applyFont="1" applyBorder="1" applyAlignment="1">
      <alignment vertical="center"/>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9" fontId="15" fillId="0" borderId="2" xfId="3" applyFont="1" applyFill="1" applyBorder="1" applyAlignment="1">
      <alignment horizontal="center"/>
    </xf>
    <xf numFmtId="9" fontId="15" fillId="0" borderId="4" xfId="3" applyFont="1" applyFill="1" applyBorder="1" applyAlignment="1">
      <alignment horizontal="center"/>
    </xf>
    <xf numFmtId="9" fontId="15" fillId="0" borderId="3" xfId="3" applyFont="1" applyFill="1" applyBorder="1" applyAlignment="1">
      <alignment horizontal="center"/>
    </xf>
    <xf numFmtId="0" fontId="1" fillId="0" borderId="0" xfId="0" applyFont="1" applyAlignment="1">
      <alignment horizontal="justify" vertical="top" wrapText="1"/>
    </xf>
    <xf numFmtId="0" fontId="5"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9" fontId="14" fillId="0" borderId="1" xfId="0" applyNumberFormat="1" applyFont="1" applyBorder="1"/>
    <xf numFmtId="2" fontId="14" fillId="0" borderId="1" xfId="0" applyNumberFormat="1" applyFont="1" applyBorder="1"/>
    <xf numFmtId="2" fontId="15" fillId="0" borderId="1" xfId="0" applyNumberFormat="1" applyFont="1" applyBorder="1"/>
    <xf numFmtId="4" fontId="15" fillId="0" borderId="1" xfId="0" applyNumberFormat="1" applyFont="1" applyBorder="1"/>
    <xf numFmtId="0" fontId="14" fillId="0" borderId="0" xfId="0" applyFont="1" applyAlignment="1">
      <alignment horizontal="justify" vertical="justify" wrapText="1"/>
    </xf>
    <xf numFmtId="0" fontId="2" fillId="0" borderId="1" xfId="0" applyFont="1" applyBorder="1" applyAlignment="1">
      <alignment horizontal="center" vertical="justify"/>
    </xf>
    <xf numFmtId="0" fontId="1" fillId="0" borderId="1" xfId="0" applyFont="1" applyBorder="1" applyAlignment="1">
      <alignment horizontal="center" vertical="justify"/>
    </xf>
    <xf numFmtId="44" fontId="1" fillId="0" borderId="2" xfId="2" applyFont="1" applyFill="1" applyBorder="1" applyAlignment="1">
      <alignment horizontal="center" vertical="justify"/>
    </xf>
    <xf numFmtId="44" fontId="1" fillId="0" borderId="3" xfId="2" applyFont="1" applyFill="1" applyBorder="1" applyAlignment="1">
      <alignment horizontal="center" vertical="justify"/>
    </xf>
    <xf numFmtId="0" fontId="16" fillId="0" borderId="0" xfId="0" applyFont="1" applyAlignment="1">
      <alignment horizontal="left" vertical="top" wrapText="1"/>
    </xf>
    <xf numFmtId="0" fontId="15" fillId="0" borderId="2" xfId="0" applyFont="1" applyBorder="1" applyAlignment="1">
      <alignment horizontal="right" vertical="center" wrapText="1"/>
    </xf>
    <xf numFmtId="0" fontId="15" fillId="0" borderId="4" xfId="0" applyFont="1" applyBorder="1" applyAlignment="1">
      <alignment horizontal="right" vertical="center" wrapText="1"/>
    </xf>
    <xf numFmtId="0" fontId="15" fillId="0" borderId="3" xfId="0" applyFont="1" applyBorder="1" applyAlignment="1">
      <alignment horizontal="right" vertical="center" wrapText="1"/>
    </xf>
    <xf numFmtId="0" fontId="15" fillId="0" borderId="2" xfId="0" applyFont="1" applyBorder="1" applyAlignment="1">
      <alignment horizontal="right" wrapText="1"/>
    </xf>
    <xf numFmtId="0" fontId="15" fillId="0" borderId="4" xfId="0" applyFont="1" applyBorder="1" applyAlignment="1">
      <alignment horizontal="right" wrapText="1"/>
    </xf>
    <xf numFmtId="0" fontId="15" fillId="0" borderId="3" xfId="0" applyFont="1" applyBorder="1" applyAlignment="1">
      <alignment horizontal="right" wrapText="1"/>
    </xf>
    <xf numFmtId="0" fontId="15" fillId="0" borderId="2" xfId="0" applyFont="1" applyBorder="1" applyAlignment="1">
      <alignment horizontal="center" vertical="top"/>
    </xf>
    <xf numFmtId="0" fontId="15" fillId="0" borderId="4" xfId="0" applyFont="1" applyBorder="1" applyAlignment="1">
      <alignment horizontal="center" vertical="top"/>
    </xf>
    <xf numFmtId="0" fontId="15" fillId="0" borderId="3" xfId="0" applyFont="1" applyBorder="1" applyAlignment="1">
      <alignment horizontal="center" vertical="top"/>
    </xf>
    <xf numFmtId="0" fontId="15" fillId="0" borderId="1" xfId="2" applyNumberFormat="1" applyFont="1" applyBorder="1" applyAlignment="1"/>
    <xf numFmtId="164" fontId="15" fillId="0" borderId="2" xfId="0" applyNumberFormat="1" applyFont="1" applyBorder="1" applyAlignment="1">
      <alignment vertical="top"/>
    </xf>
    <xf numFmtId="0" fontId="15" fillId="0" borderId="4" xfId="0" applyFont="1" applyBorder="1" applyAlignment="1">
      <alignment vertical="top"/>
    </xf>
    <xf numFmtId="0" fontId="15" fillId="0" borderId="3" xfId="0" applyFont="1" applyBorder="1" applyAlignment="1">
      <alignment vertical="top"/>
    </xf>
    <xf numFmtId="0" fontId="7" fillId="0" borderId="1" xfId="0" applyFont="1" applyBorder="1" applyAlignment="1">
      <alignment horizontal="center" vertical="top" wrapText="1"/>
    </xf>
    <xf numFmtId="0" fontId="2" fillId="0" borderId="1" xfId="0" applyFont="1" applyBorder="1" applyAlignment="1">
      <alignment vertical="top" wrapText="1"/>
    </xf>
    <xf numFmtId="0" fontId="5" fillId="0" borderId="1" xfId="0" applyFont="1" applyBorder="1" applyAlignment="1">
      <alignment vertical="top" wrapText="1"/>
    </xf>
    <xf numFmtId="44" fontId="2" fillId="0" borderId="1" xfId="2" applyFont="1" applyFill="1" applyBorder="1" applyAlignment="1">
      <alignment horizontal="right" vertical="top" wrapText="1"/>
    </xf>
    <xf numFmtId="0" fontId="7" fillId="0" borderId="1" xfId="0" applyFont="1" applyBorder="1" applyAlignment="1">
      <alignment vertical="top" wrapText="1"/>
    </xf>
    <xf numFmtId="44" fontId="7" fillId="0" borderId="1" xfId="2" applyFont="1" applyFill="1" applyBorder="1" applyAlignment="1">
      <alignment horizontal="right" vertical="top" wrapText="1"/>
    </xf>
    <xf numFmtId="0" fontId="1" fillId="0" borderId="1" xfId="0" applyFont="1" applyBorder="1" applyAlignment="1">
      <alignment vertical="top" wrapText="1"/>
    </xf>
    <xf numFmtId="44" fontId="1" fillId="0" borderId="1" xfId="2" applyFont="1" applyFill="1" applyBorder="1" applyAlignment="1">
      <alignment horizontal="right" vertical="top" wrapText="1"/>
    </xf>
    <xf numFmtId="44" fontId="1" fillId="0" borderId="1" xfId="2" applyFont="1" applyFill="1" applyBorder="1" applyAlignment="1">
      <alignment horizontal="right" vertical="center" wrapText="1"/>
    </xf>
    <xf numFmtId="0" fontId="31" fillId="0" borderId="1" xfId="0" applyFont="1" applyBorder="1" applyAlignment="1">
      <alignment vertical="top" wrapText="1"/>
    </xf>
    <xf numFmtId="0" fontId="1" fillId="0" borderId="0" xfId="0" applyFont="1" applyAlignment="1">
      <alignment horizontal="center" vertical="top" wrapText="1"/>
    </xf>
    <xf numFmtId="0" fontId="7" fillId="0" borderId="0" xfId="0" applyFont="1" applyAlignment="1">
      <alignment horizontal="center" vertical="justify"/>
    </xf>
    <xf numFmtId="0" fontId="1" fillId="0" borderId="0" xfId="0" applyFont="1" applyAlignment="1">
      <alignment horizontal="left" vertical="justify"/>
    </xf>
    <xf numFmtId="0" fontId="15" fillId="0" borderId="3" xfId="0" applyFont="1" applyBorder="1" applyAlignment="1">
      <alignment horizontal="left"/>
    </xf>
    <xf numFmtId="0" fontId="5" fillId="0" borderId="0" xfId="0" applyFont="1" applyAlignment="1">
      <alignment horizontal="left" vertical="top"/>
    </xf>
    <xf numFmtId="0" fontId="15" fillId="0" borderId="2" xfId="0" applyFont="1" applyBorder="1" applyAlignment="1">
      <alignment horizontal="left" vertical="top"/>
    </xf>
    <xf numFmtId="0" fontId="15" fillId="0" borderId="4" xfId="0" applyFont="1" applyBorder="1" applyAlignment="1">
      <alignment horizontal="left" vertical="top"/>
    </xf>
    <xf numFmtId="0" fontId="15" fillId="0" borderId="3" xfId="0" applyFont="1" applyBorder="1" applyAlignment="1">
      <alignment horizontal="left" vertical="top"/>
    </xf>
    <xf numFmtId="0" fontId="5" fillId="0" borderId="0" xfId="0" applyFont="1" applyAlignment="1">
      <alignment horizontal="justify" vertical="justify" wrapText="1"/>
    </xf>
    <xf numFmtId="0" fontId="5"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justify" wrapText="1"/>
    </xf>
    <xf numFmtId="49" fontId="14" fillId="0" borderId="1" xfId="0" applyNumberFormat="1" applyFont="1" applyBorder="1" applyAlignment="1">
      <alignment horizontal="left" wrapText="1"/>
    </xf>
    <xf numFmtId="0" fontId="1" fillId="0" borderId="1" xfId="0" applyFont="1" applyBorder="1" applyAlignment="1">
      <alignment horizontal="left" vertical="top" wrapText="1"/>
    </xf>
    <xf numFmtId="0" fontId="5" fillId="0" borderId="0" xfId="0" applyFont="1" applyAlignment="1">
      <alignment horizontal="left" vertical="justify" wrapText="1"/>
    </xf>
    <xf numFmtId="0" fontId="7" fillId="0" borderId="0" xfId="0" applyFont="1" applyAlignment="1">
      <alignment vertical="justify" wrapText="1"/>
    </xf>
    <xf numFmtId="0" fontId="7" fillId="0" borderId="0" xfId="0" applyFont="1" applyAlignment="1">
      <alignment horizontal="left" vertical="justify"/>
    </xf>
    <xf numFmtId="0" fontId="2" fillId="0" borderId="0" xfId="0" applyFont="1" applyAlignment="1">
      <alignment horizontal="left" vertical="justify" wrapText="1"/>
    </xf>
    <xf numFmtId="0" fontId="2" fillId="0" borderId="0" xfId="0" applyFont="1" applyAlignment="1">
      <alignment horizontal="left" vertical="justify"/>
    </xf>
    <xf numFmtId="0" fontId="1" fillId="0" borderId="0" xfId="0" applyFont="1" applyAlignment="1">
      <alignment horizontal="left" vertical="justify" wrapText="1"/>
    </xf>
    <xf numFmtId="0" fontId="1" fillId="0" borderId="0" xfId="0" applyFont="1" applyAlignment="1">
      <alignment horizontal="lef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9" fillId="0" borderId="0" xfId="0" applyFont="1" applyAlignment="1">
      <alignment horizontal="left" vertical="top" wrapText="1"/>
    </xf>
    <xf numFmtId="0" fontId="29" fillId="0" borderId="23" xfId="0" applyFont="1" applyBorder="1" applyAlignment="1">
      <alignment horizontal="left" vertical="top" wrapText="1"/>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4"/>
  <sheetViews>
    <sheetView tabSelected="1" topLeftCell="A484" zoomScale="130" zoomScaleNormal="130" workbookViewId="0">
      <selection activeCell="K255" sqref="K255:M26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186" t="s">
        <v>414</v>
      </c>
      <c r="B1" s="186"/>
      <c r="C1" s="186"/>
      <c r="D1" s="186"/>
      <c r="E1" s="186"/>
      <c r="F1" s="186"/>
      <c r="G1" s="186"/>
      <c r="H1" s="186"/>
      <c r="I1" s="186"/>
      <c r="J1" s="186"/>
      <c r="K1" s="186"/>
      <c r="L1" s="186"/>
      <c r="M1" s="186"/>
      <c r="N1" s="186"/>
      <c r="O1" s="186"/>
      <c r="P1" s="186"/>
    </row>
    <row r="2" spans="1:16" ht="12" customHeight="1" x14ac:dyDescent="0.2">
      <c r="A2" s="34"/>
      <c r="B2" s="34"/>
      <c r="C2" s="34"/>
      <c r="D2" s="34"/>
      <c r="E2" s="34"/>
      <c r="F2" s="34"/>
      <c r="G2" s="34"/>
      <c r="H2" s="34"/>
      <c r="I2" s="34"/>
      <c r="J2" s="34"/>
      <c r="K2" s="34"/>
      <c r="L2" s="34"/>
      <c r="M2" s="34"/>
      <c r="N2" s="34"/>
      <c r="O2" s="34"/>
      <c r="P2" s="34"/>
    </row>
    <row r="3" spans="1:16" ht="52.5" customHeight="1" x14ac:dyDescent="0.2">
      <c r="A3" s="36"/>
      <c r="B3" s="206" t="s">
        <v>415</v>
      </c>
      <c r="C3" s="206"/>
      <c r="D3" s="206"/>
      <c r="E3" s="206"/>
      <c r="F3" s="206"/>
      <c r="G3" s="206"/>
      <c r="H3" s="206"/>
      <c r="I3" s="206"/>
      <c r="J3" s="206"/>
      <c r="K3" s="206"/>
      <c r="L3" s="206"/>
      <c r="M3" s="206"/>
      <c r="N3" s="206"/>
      <c r="O3" s="206"/>
      <c r="P3" s="206"/>
    </row>
    <row r="4" spans="1:16" ht="12" customHeight="1" x14ac:dyDescent="0.2">
      <c r="B4" s="37"/>
      <c r="C4" s="38"/>
    </row>
    <row r="5" spans="1:16" ht="12" customHeight="1" x14ac:dyDescent="0.2">
      <c r="A5" s="177" t="s">
        <v>1</v>
      </c>
      <c r="B5" s="177"/>
      <c r="C5" s="177"/>
      <c r="D5" s="177"/>
      <c r="E5" s="177"/>
      <c r="F5" s="177"/>
      <c r="G5" s="177"/>
      <c r="H5" s="177"/>
      <c r="I5" s="177"/>
      <c r="J5" s="177"/>
      <c r="K5" s="177"/>
      <c r="L5" s="177"/>
      <c r="M5" s="177"/>
      <c r="N5" s="177"/>
      <c r="O5" s="177"/>
      <c r="P5" s="177"/>
    </row>
    <row r="6" spans="1:16" ht="12" customHeight="1" x14ac:dyDescent="0.2">
      <c r="A6" s="39"/>
      <c r="B6" s="39"/>
      <c r="C6" s="39"/>
      <c r="D6" s="39"/>
      <c r="E6" s="39"/>
      <c r="F6" s="39"/>
      <c r="G6" s="39"/>
      <c r="H6" s="39"/>
      <c r="I6" s="39"/>
      <c r="J6" s="39"/>
      <c r="K6" s="39"/>
      <c r="L6" s="39"/>
      <c r="M6" s="39"/>
      <c r="N6" s="39"/>
      <c r="O6" s="39"/>
    </row>
    <row r="7" spans="1:16" ht="12" customHeight="1" x14ac:dyDescent="0.2">
      <c r="B7" s="40" t="s">
        <v>21</v>
      </c>
      <c r="C7" s="40" t="s">
        <v>4</v>
      </c>
      <c r="D7" s="40"/>
      <c r="E7" s="40"/>
      <c r="F7" s="40"/>
      <c r="G7" s="40"/>
      <c r="H7" s="40"/>
      <c r="I7" s="40"/>
      <c r="J7" s="40"/>
      <c r="K7" s="40"/>
      <c r="L7" s="40"/>
      <c r="M7" s="40"/>
      <c r="N7" s="40"/>
      <c r="O7" s="40"/>
      <c r="P7" s="40"/>
    </row>
    <row r="8" spans="1:16" ht="12" customHeight="1" x14ac:dyDescent="0.2">
      <c r="B8" s="40"/>
      <c r="C8" s="40"/>
      <c r="D8" s="40"/>
      <c r="E8" s="40"/>
      <c r="F8" s="40"/>
      <c r="G8" s="40"/>
      <c r="H8" s="40"/>
      <c r="I8" s="40"/>
      <c r="J8" s="40"/>
      <c r="K8" s="40"/>
      <c r="L8" s="40"/>
      <c r="M8" s="40"/>
      <c r="N8" s="40"/>
      <c r="O8" s="40"/>
      <c r="P8" s="40"/>
    </row>
    <row r="9" spans="1:16" ht="12" customHeight="1" x14ac:dyDescent="0.2">
      <c r="A9" s="40"/>
      <c r="B9" s="41" t="s">
        <v>0</v>
      </c>
      <c r="C9" s="40"/>
      <c r="D9" s="40"/>
      <c r="E9" s="40"/>
      <c r="F9" s="40"/>
      <c r="G9" s="40"/>
      <c r="H9" s="40"/>
      <c r="I9" s="40"/>
      <c r="J9" s="40"/>
      <c r="K9" s="40"/>
      <c r="L9" s="40"/>
      <c r="M9" s="40"/>
      <c r="N9" s="40"/>
      <c r="O9" s="40"/>
      <c r="P9" s="40"/>
    </row>
    <row r="10" spans="1:16" ht="12" customHeight="1" x14ac:dyDescent="0.2">
      <c r="A10" s="40"/>
      <c r="B10" s="41"/>
      <c r="C10" s="40"/>
      <c r="D10" s="40"/>
      <c r="E10" s="40"/>
      <c r="F10" s="40"/>
      <c r="G10" s="40"/>
      <c r="H10" s="40"/>
      <c r="I10" s="40"/>
      <c r="J10" s="40"/>
      <c r="K10" s="40"/>
      <c r="L10" s="40"/>
      <c r="M10" s="40"/>
      <c r="N10" s="40"/>
      <c r="O10" s="40"/>
      <c r="P10" s="40"/>
    </row>
    <row r="11" spans="1:16" ht="12" customHeight="1" x14ac:dyDescent="0.2">
      <c r="B11" s="42" t="s">
        <v>120</v>
      </c>
      <c r="C11" s="41" t="s">
        <v>5</v>
      </c>
    </row>
    <row r="12" spans="1:16" ht="12" customHeight="1" x14ac:dyDescent="0.2">
      <c r="B12" s="42"/>
      <c r="C12" s="41"/>
    </row>
    <row r="13" spans="1:16" ht="25.5" customHeight="1" x14ac:dyDescent="0.2">
      <c r="A13" s="41"/>
      <c r="B13" s="67"/>
      <c r="C13" s="207" t="s">
        <v>309</v>
      </c>
      <c r="D13" s="207"/>
      <c r="E13" s="207"/>
      <c r="F13" s="207"/>
      <c r="G13" s="207"/>
      <c r="H13" s="207"/>
      <c r="I13" s="207"/>
      <c r="J13" s="207"/>
      <c r="K13" s="207"/>
      <c r="L13" s="207"/>
      <c r="M13" s="207"/>
      <c r="N13" s="207"/>
      <c r="O13" s="207"/>
      <c r="P13" s="207"/>
    </row>
    <row r="14" spans="1:16" ht="12" customHeight="1" x14ac:dyDescent="0.2">
      <c r="B14" s="47"/>
      <c r="C14" s="93"/>
      <c r="D14" s="93"/>
      <c r="E14" s="93"/>
      <c r="F14" s="93"/>
      <c r="G14" s="93"/>
      <c r="H14" s="93"/>
      <c r="I14" s="93"/>
      <c r="J14" s="93"/>
      <c r="K14" s="93"/>
      <c r="L14" s="93"/>
      <c r="M14" s="93"/>
      <c r="N14" s="93"/>
      <c r="O14" s="93"/>
      <c r="P14" s="93"/>
    </row>
    <row r="15" spans="1:16" ht="50.25" customHeight="1" x14ac:dyDescent="0.2">
      <c r="C15" s="207" t="s">
        <v>408</v>
      </c>
      <c r="D15" s="207"/>
      <c r="E15" s="207"/>
      <c r="F15" s="207"/>
      <c r="G15" s="207"/>
      <c r="H15" s="207"/>
      <c r="I15" s="207"/>
      <c r="J15" s="207"/>
      <c r="K15" s="207"/>
      <c r="L15" s="207"/>
      <c r="M15" s="207"/>
      <c r="N15" s="207"/>
      <c r="O15" s="207"/>
      <c r="P15" s="207"/>
    </row>
    <row r="16" spans="1:16" ht="12" customHeight="1" x14ac:dyDescent="0.2">
      <c r="C16" s="94"/>
      <c r="D16" s="94"/>
      <c r="E16" s="94"/>
      <c r="F16" s="94"/>
      <c r="G16" s="94"/>
      <c r="H16" s="94"/>
      <c r="I16" s="94"/>
      <c r="J16" s="94"/>
      <c r="K16" s="94"/>
      <c r="L16" s="94"/>
      <c r="M16" s="94"/>
      <c r="N16" s="94"/>
      <c r="O16" s="94"/>
      <c r="P16" s="94"/>
    </row>
    <row r="17" spans="3:16" ht="12" customHeight="1" x14ac:dyDescent="0.2">
      <c r="C17" s="43" t="s">
        <v>121</v>
      </c>
      <c r="D17" s="44"/>
      <c r="E17" s="44"/>
      <c r="F17" s="44"/>
      <c r="G17" s="44"/>
      <c r="H17" s="44"/>
      <c r="I17" s="44"/>
      <c r="J17" s="44"/>
      <c r="K17" s="44"/>
      <c r="L17" s="44"/>
      <c r="M17" s="44"/>
      <c r="N17" s="44"/>
      <c r="O17" s="44"/>
      <c r="P17" s="44"/>
    </row>
    <row r="18" spans="3:16" ht="12" customHeight="1" x14ac:dyDescent="0.2">
      <c r="C18" s="44"/>
      <c r="D18" s="148" t="s">
        <v>122</v>
      </c>
      <c r="E18" s="148"/>
      <c r="F18" s="148"/>
      <c r="G18" s="148"/>
      <c r="H18" s="148"/>
      <c r="I18" s="148"/>
      <c r="J18" s="175">
        <v>2022</v>
      </c>
      <c r="K18" s="175"/>
      <c r="L18" s="175"/>
      <c r="M18" s="175">
        <v>2021</v>
      </c>
      <c r="N18" s="175"/>
      <c r="O18" s="175"/>
    </row>
    <row r="19" spans="3:16" ht="12" customHeight="1" x14ac:dyDescent="0.2">
      <c r="C19" s="44"/>
      <c r="D19" s="133" t="s">
        <v>261</v>
      </c>
      <c r="E19" s="133"/>
      <c r="F19" s="133"/>
      <c r="G19" s="133"/>
      <c r="H19" s="133"/>
      <c r="I19" s="133"/>
      <c r="J19" s="134">
        <v>772.17</v>
      </c>
      <c r="K19" s="133"/>
      <c r="L19" s="133"/>
      <c r="M19" s="134">
        <v>729610.12</v>
      </c>
      <c r="N19" s="133"/>
      <c r="O19" s="133"/>
    </row>
    <row r="20" spans="3:16" ht="12" customHeight="1" x14ac:dyDescent="0.2">
      <c r="C20" s="44"/>
      <c r="D20" s="133" t="s">
        <v>262</v>
      </c>
      <c r="E20" s="133"/>
      <c r="F20" s="133"/>
      <c r="G20" s="133"/>
      <c r="H20" s="133"/>
      <c r="I20" s="133"/>
      <c r="J20" s="134">
        <v>272899.94</v>
      </c>
      <c r="K20" s="133"/>
      <c r="L20" s="133"/>
      <c r="M20" s="134">
        <v>0</v>
      </c>
      <c r="N20" s="133"/>
      <c r="O20" s="133"/>
    </row>
    <row r="21" spans="3:16" ht="12" customHeight="1" x14ac:dyDescent="0.2">
      <c r="C21" s="44"/>
      <c r="D21" s="133" t="s">
        <v>310</v>
      </c>
      <c r="E21" s="133"/>
      <c r="F21" s="133"/>
      <c r="G21" s="133"/>
      <c r="H21" s="133"/>
      <c r="I21" s="133"/>
      <c r="J21" s="134">
        <v>3837.29</v>
      </c>
      <c r="K21" s="133"/>
      <c r="L21" s="133"/>
      <c r="M21" s="134">
        <v>6090</v>
      </c>
      <c r="N21" s="133"/>
      <c r="O21" s="133"/>
    </row>
    <row r="22" spans="3:16" ht="12" customHeight="1" x14ac:dyDescent="0.2">
      <c r="C22" s="44"/>
      <c r="D22" s="144" t="s">
        <v>124</v>
      </c>
      <c r="E22" s="145"/>
      <c r="F22" s="145"/>
      <c r="G22" s="145"/>
      <c r="H22" s="145"/>
      <c r="I22" s="146"/>
      <c r="J22" s="147">
        <f>SUM(J19:L21)</f>
        <v>277509.39999999997</v>
      </c>
      <c r="K22" s="148"/>
      <c r="L22" s="148"/>
      <c r="M22" s="147">
        <f>SUM(M19:O21)</f>
        <v>735700.12</v>
      </c>
      <c r="N22" s="148"/>
      <c r="O22" s="148"/>
    </row>
    <row r="23" spans="3:16" ht="12" customHeight="1" x14ac:dyDescent="0.2">
      <c r="C23" s="44"/>
      <c r="D23" s="44"/>
      <c r="E23" s="44"/>
      <c r="F23" s="44"/>
      <c r="G23" s="44"/>
      <c r="H23" s="44"/>
      <c r="I23" s="44"/>
      <c r="J23" s="44"/>
      <c r="K23" s="44"/>
      <c r="L23" s="44"/>
      <c r="M23" s="44"/>
      <c r="N23" s="44"/>
      <c r="O23" s="44"/>
      <c r="P23" s="44"/>
    </row>
    <row r="24" spans="3:16" ht="12" customHeight="1" x14ac:dyDescent="0.2">
      <c r="C24" s="45" t="s">
        <v>254</v>
      </c>
      <c r="D24" s="44"/>
      <c r="E24" s="44"/>
      <c r="F24" s="44"/>
      <c r="G24" s="44"/>
      <c r="H24" s="44"/>
      <c r="I24" s="44"/>
      <c r="J24" s="44"/>
      <c r="K24" s="44"/>
      <c r="L24" s="44"/>
      <c r="M24" s="44"/>
      <c r="N24" s="44"/>
      <c r="O24" s="44"/>
      <c r="P24" s="44"/>
    </row>
    <row r="25" spans="3:16" ht="12" customHeight="1" x14ac:dyDescent="0.2">
      <c r="C25" s="43" t="s">
        <v>255</v>
      </c>
      <c r="D25" s="44"/>
      <c r="E25" s="44"/>
      <c r="F25" s="44"/>
      <c r="G25" s="44"/>
      <c r="H25" s="44"/>
      <c r="I25" s="44"/>
      <c r="J25" s="44"/>
      <c r="K25" s="44"/>
      <c r="L25" s="44"/>
      <c r="M25" s="44"/>
      <c r="N25" s="44"/>
      <c r="O25" s="44"/>
      <c r="P25" s="44"/>
    </row>
    <row r="26" spans="3:16" ht="12" customHeight="1" x14ac:dyDescent="0.2">
      <c r="C26" s="43"/>
      <c r="D26" s="44"/>
      <c r="E26" s="44"/>
      <c r="F26" s="44"/>
      <c r="G26" s="44"/>
      <c r="H26" s="44"/>
      <c r="I26" s="44"/>
      <c r="J26" s="44"/>
      <c r="K26" s="44"/>
      <c r="L26" s="44"/>
      <c r="M26" s="44"/>
      <c r="N26" s="44"/>
      <c r="O26" s="44"/>
      <c r="P26" s="44"/>
    </row>
    <row r="27" spans="3:16" ht="12" customHeight="1" x14ac:dyDescent="0.2">
      <c r="C27" s="44"/>
      <c r="D27" s="44"/>
      <c r="E27" s="44"/>
      <c r="F27" s="148" t="s">
        <v>122</v>
      </c>
      <c r="G27" s="148"/>
      <c r="H27" s="148"/>
      <c r="I27" s="148"/>
      <c r="J27" s="148"/>
      <c r="K27" s="175" t="s">
        <v>127</v>
      </c>
      <c r="L27" s="175"/>
      <c r="M27" s="175"/>
      <c r="N27" s="44"/>
      <c r="O27" s="44"/>
      <c r="P27" s="44"/>
    </row>
    <row r="28" spans="3:16" ht="12" customHeight="1" x14ac:dyDescent="0.2">
      <c r="C28" s="44"/>
      <c r="D28" s="44"/>
      <c r="E28" s="44"/>
      <c r="F28" s="211" t="s">
        <v>311</v>
      </c>
      <c r="G28" s="211"/>
      <c r="H28" s="211"/>
      <c r="I28" s="211"/>
      <c r="J28" s="211"/>
      <c r="K28" s="134">
        <v>3837.29</v>
      </c>
      <c r="L28" s="212"/>
      <c r="M28" s="212"/>
      <c r="N28" s="44"/>
      <c r="O28" s="44"/>
      <c r="P28" s="44"/>
    </row>
    <row r="29" spans="3:16" ht="12" customHeight="1" x14ac:dyDescent="0.2">
      <c r="C29" s="44"/>
      <c r="D29" s="44"/>
      <c r="E29" s="44"/>
      <c r="F29" s="208" t="s">
        <v>124</v>
      </c>
      <c r="G29" s="209"/>
      <c r="H29" s="209"/>
      <c r="I29" s="209"/>
      <c r="J29" s="210"/>
      <c r="K29" s="147">
        <f>SUM(K25:M28)</f>
        <v>3837.29</v>
      </c>
      <c r="L29" s="213"/>
      <c r="M29" s="213"/>
      <c r="N29" s="44"/>
      <c r="O29" s="44"/>
      <c r="P29" s="44"/>
    </row>
    <row r="30" spans="3:16" ht="12" customHeight="1" x14ac:dyDescent="0.2">
      <c r="C30" s="44"/>
      <c r="D30" s="44"/>
      <c r="E30" s="44"/>
      <c r="F30" s="91"/>
      <c r="G30" s="91"/>
      <c r="H30" s="91"/>
      <c r="I30" s="91"/>
      <c r="J30" s="91"/>
      <c r="K30" s="178"/>
      <c r="L30" s="179"/>
      <c r="M30" s="179"/>
      <c r="N30" s="44"/>
      <c r="O30" s="44"/>
      <c r="P30" s="44"/>
    </row>
    <row r="31" spans="3:16" ht="12" customHeight="1" x14ac:dyDescent="0.2">
      <c r="C31" s="45" t="s">
        <v>125</v>
      </c>
      <c r="D31" s="44"/>
      <c r="E31" s="44"/>
      <c r="F31" s="44"/>
      <c r="G31" s="44"/>
      <c r="H31" s="44"/>
      <c r="I31" s="44"/>
      <c r="J31" s="44"/>
      <c r="K31" s="44"/>
      <c r="L31" s="44"/>
      <c r="M31" s="44"/>
      <c r="N31" s="44"/>
      <c r="O31" s="44"/>
      <c r="P31" s="44"/>
    </row>
    <row r="32" spans="3:16" ht="12" customHeight="1" x14ac:dyDescent="0.2">
      <c r="C32" s="45"/>
      <c r="D32" s="44"/>
      <c r="E32" s="44"/>
      <c r="F32" s="44"/>
      <c r="G32" s="44"/>
      <c r="H32" s="44"/>
      <c r="I32" s="44"/>
      <c r="J32" s="44"/>
      <c r="K32" s="44"/>
      <c r="L32" s="44"/>
      <c r="M32" s="44"/>
      <c r="N32" s="44"/>
      <c r="O32" s="44"/>
      <c r="P32" s="44"/>
    </row>
    <row r="33" spans="3:16" ht="12" customHeight="1" x14ac:dyDescent="0.2">
      <c r="C33" s="255" t="s">
        <v>406</v>
      </c>
      <c r="D33" s="255"/>
      <c r="E33" s="255"/>
      <c r="F33" s="255"/>
      <c r="G33" s="255"/>
      <c r="H33" s="255"/>
      <c r="I33" s="255"/>
      <c r="J33" s="255"/>
      <c r="K33" s="255"/>
      <c r="L33" s="255"/>
      <c r="M33" s="255"/>
      <c r="N33" s="255"/>
      <c r="O33" s="255"/>
      <c r="P33" s="255"/>
    </row>
    <row r="34" spans="3:16" ht="12" customHeight="1" x14ac:dyDescent="0.2">
      <c r="C34" s="255"/>
      <c r="D34" s="255"/>
      <c r="E34" s="255"/>
      <c r="F34" s="255"/>
      <c r="G34" s="255"/>
      <c r="H34" s="255"/>
      <c r="I34" s="255"/>
      <c r="J34" s="255"/>
      <c r="K34" s="255"/>
      <c r="L34" s="255"/>
      <c r="M34" s="255"/>
      <c r="N34" s="255"/>
      <c r="O34" s="255"/>
      <c r="P34" s="255"/>
    </row>
    <row r="35" spans="3:16" ht="12" customHeight="1" x14ac:dyDescent="0.2">
      <c r="C35" s="44"/>
      <c r="D35" s="44"/>
      <c r="E35" s="44"/>
      <c r="F35" s="148" t="s">
        <v>126</v>
      </c>
      <c r="G35" s="148"/>
      <c r="H35" s="148"/>
      <c r="I35" s="148"/>
      <c r="J35" s="148"/>
      <c r="K35" s="175" t="s">
        <v>127</v>
      </c>
      <c r="L35" s="175"/>
      <c r="M35" s="175"/>
      <c r="O35" s="44"/>
      <c r="P35" s="44"/>
    </row>
    <row r="36" spans="3:16" ht="12" customHeight="1" x14ac:dyDescent="0.2">
      <c r="C36" s="44"/>
      <c r="D36" s="44"/>
      <c r="E36" s="44"/>
      <c r="F36" s="133" t="s">
        <v>264</v>
      </c>
      <c r="G36" s="133"/>
      <c r="H36" s="133"/>
      <c r="I36" s="133"/>
      <c r="J36" s="133"/>
      <c r="K36" s="134">
        <v>772.17</v>
      </c>
      <c r="L36" s="133"/>
      <c r="M36" s="133"/>
      <c r="O36" s="44"/>
      <c r="P36" s="44"/>
    </row>
    <row r="37" spans="3:16" ht="12" customHeight="1" x14ac:dyDescent="0.2">
      <c r="C37" s="44"/>
      <c r="D37" s="44"/>
      <c r="E37" s="44"/>
      <c r="F37" s="133"/>
      <c r="G37" s="133"/>
      <c r="H37" s="133"/>
      <c r="I37" s="133"/>
      <c r="J37" s="133"/>
      <c r="K37" s="134">
        <v>0</v>
      </c>
      <c r="L37" s="133"/>
      <c r="M37" s="133"/>
      <c r="O37" s="44"/>
      <c r="P37" s="44"/>
    </row>
    <row r="38" spans="3:16" ht="12" customHeight="1" x14ac:dyDescent="0.2">
      <c r="C38" s="44"/>
      <c r="D38" s="44"/>
      <c r="E38" s="44"/>
      <c r="F38" s="144" t="s">
        <v>124</v>
      </c>
      <c r="G38" s="145"/>
      <c r="H38" s="145"/>
      <c r="I38" s="145"/>
      <c r="J38" s="146"/>
      <c r="K38" s="188">
        <f>SUM(K36:M37)</f>
        <v>772.17</v>
      </c>
      <c r="L38" s="189"/>
      <c r="M38" s="190"/>
      <c r="O38" s="44"/>
      <c r="P38" s="44"/>
    </row>
    <row r="39" spans="3:16" ht="12" customHeight="1" x14ac:dyDescent="0.2">
      <c r="C39" s="44"/>
      <c r="D39" s="44"/>
      <c r="E39" s="44"/>
      <c r="F39" s="44"/>
      <c r="G39" s="44"/>
      <c r="H39" s="44"/>
      <c r="I39" s="44"/>
      <c r="J39" s="44"/>
      <c r="K39" s="44"/>
      <c r="L39" s="44"/>
      <c r="M39" s="44"/>
      <c r="N39" s="44"/>
      <c r="O39" s="44"/>
      <c r="P39" s="44"/>
    </row>
    <row r="40" spans="3:16" ht="12" customHeight="1" x14ac:dyDescent="0.2">
      <c r="C40" s="45" t="s">
        <v>128</v>
      </c>
      <c r="D40" s="43"/>
      <c r="E40" s="43"/>
      <c r="F40" s="43"/>
      <c r="G40" s="43"/>
      <c r="H40" s="43"/>
      <c r="I40" s="43"/>
      <c r="J40" s="43"/>
      <c r="K40" s="43"/>
      <c r="L40" s="43"/>
      <c r="M40" s="43"/>
      <c r="N40" s="43"/>
      <c r="O40" s="43"/>
      <c r="P40" s="43"/>
    </row>
    <row r="41" spans="3:16" ht="12" customHeight="1" x14ac:dyDescent="0.2">
      <c r="C41" s="45"/>
      <c r="D41" s="43"/>
      <c r="E41" s="43"/>
      <c r="F41" s="43"/>
      <c r="G41" s="43"/>
      <c r="H41" s="43"/>
      <c r="I41" s="43"/>
      <c r="J41" s="43"/>
      <c r="K41" s="43"/>
      <c r="L41" s="43"/>
      <c r="M41" s="43"/>
      <c r="N41" s="43"/>
      <c r="O41" s="43"/>
      <c r="P41" s="43"/>
    </row>
    <row r="42" spans="3:16" ht="12" customHeight="1" x14ac:dyDescent="0.2">
      <c r="C42" s="256" t="s">
        <v>407</v>
      </c>
      <c r="D42" s="256"/>
      <c r="E42" s="256"/>
      <c r="F42" s="256"/>
      <c r="G42" s="256"/>
      <c r="H42" s="256"/>
      <c r="I42" s="256"/>
      <c r="J42" s="256"/>
      <c r="K42" s="256"/>
      <c r="L42" s="256"/>
      <c r="M42" s="256"/>
      <c r="N42" s="256"/>
      <c r="O42" s="256"/>
      <c r="P42" s="256"/>
    </row>
    <row r="43" spans="3:16" ht="12" customHeight="1" x14ac:dyDescent="0.2">
      <c r="C43" s="256"/>
      <c r="D43" s="256"/>
      <c r="E43" s="256"/>
      <c r="F43" s="256"/>
      <c r="G43" s="256"/>
      <c r="H43" s="256"/>
      <c r="I43" s="256"/>
      <c r="J43" s="256"/>
      <c r="K43" s="256"/>
      <c r="L43" s="256"/>
      <c r="M43" s="256"/>
      <c r="N43" s="256"/>
      <c r="O43" s="256"/>
      <c r="P43" s="256"/>
    </row>
    <row r="44" spans="3:16" ht="12" customHeight="1" x14ac:dyDescent="0.2">
      <c r="C44" s="44"/>
      <c r="D44" s="44"/>
      <c r="E44" s="44"/>
      <c r="F44" s="166" t="s">
        <v>126</v>
      </c>
      <c r="G44" s="167"/>
      <c r="H44" s="167"/>
      <c r="I44" s="167"/>
      <c r="J44" s="168"/>
      <c r="K44" s="160" t="s">
        <v>127</v>
      </c>
      <c r="L44" s="161"/>
      <c r="M44" s="162"/>
      <c r="O44" s="44"/>
      <c r="P44" s="44"/>
    </row>
    <row r="45" spans="3:16" ht="12" customHeight="1" x14ac:dyDescent="0.2">
      <c r="C45" s="44"/>
      <c r="D45" s="44"/>
      <c r="E45" s="44"/>
      <c r="F45" s="138" t="s">
        <v>312</v>
      </c>
      <c r="G45" s="139"/>
      <c r="H45" s="139"/>
      <c r="I45" s="139"/>
      <c r="J45" s="140"/>
      <c r="K45" s="180">
        <v>272899.94</v>
      </c>
      <c r="L45" s="181"/>
      <c r="M45" s="182"/>
      <c r="O45" s="44"/>
      <c r="P45" s="44"/>
    </row>
    <row r="46" spans="3:16" ht="12" customHeight="1" x14ac:dyDescent="0.2">
      <c r="C46" s="44"/>
      <c r="D46" s="44"/>
      <c r="E46" s="44"/>
      <c r="F46" s="163"/>
      <c r="G46" s="164"/>
      <c r="H46" s="164"/>
      <c r="I46" s="164"/>
      <c r="J46" s="165"/>
      <c r="K46" s="180"/>
      <c r="L46" s="181"/>
      <c r="M46" s="182"/>
      <c r="O46" s="44"/>
      <c r="P46" s="44"/>
    </row>
    <row r="47" spans="3:16" ht="12" customHeight="1" x14ac:dyDescent="0.2">
      <c r="C47" s="44"/>
      <c r="D47" s="44"/>
      <c r="E47" s="44"/>
      <c r="F47" s="144" t="s">
        <v>124</v>
      </c>
      <c r="G47" s="145"/>
      <c r="H47" s="145"/>
      <c r="I47" s="145"/>
      <c r="J47" s="146"/>
      <c r="K47" s="183">
        <f>SUM(K45:M46)</f>
        <v>272899.94</v>
      </c>
      <c r="L47" s="184"/>
      <c r="M47" s="185"/>
      <c r="O47" s="44"/>
      <c r="P47" s="44"/>
    </row>
    <row r="48" spans="3:16" ht="12" customHeight="1" x14ac:dyDescent="0.2">
      <c r="C48" s="44"/>
      <c r="D48" s="44"/>
      <c r="E48" s="44"/>
      <c r="F48" s="44"/>
      <c r="G48" s="44"/>
      <c r="H48" s="44"/>
      <c r="I48" s="44"/>
      <c r="J48" s="44"/>
      <c r="K48" s="44"/>
      <c r="L48" s="44"/>
      <c r="M48" s="44"/>
      <c r="N48" s="44"/>
      <c r="O48" s="44"/>
      <c r="P48" s="44"/>
    </row>
    <row r="49" spans="1:16" ht="12" customHeight="1" x14ac:dyDescent="0.2">
      <c r="C49" s="45" t="s">
        <v>129</v>
      </c>
      <c r="D49" s="43"/>
      <c r="E49" s="43"/>
      <c r="F49" s="43"/>
      <c r="G49" s="43"/>
      <c r="H49" s="43"/>
      <c r="I49" s="43"/>
      <c r="J49" s="43"/>
      <c r="K49" s="43"/>
      <c r="L49" s="43"/>
      <c r="M49" s="43"/>
      <c r="N49" s="43"/>
      <c r="O49" s="43"/>
      <c r="P49" s="43"/>
    </row>
    <row r="50" spans="1:16" ht="12" customHeight="1" x14ac:dyDescent="0.2">
      <c r="C50" s="45"/>
      <c r="D50" s="43"/>
      <c r="E50" s="43"/>
      <c r="F50" s="43"/>
      <c r="G50" s="43"/>
      <c r="H50" s="43"/>
      <c r="I50" s="43"/>
      <c r="J50" s="43"/>
      <c r="K50" s="43"/>
      <c r="L50" s="43"/>
      <c r="M50" s="43"/>
      <c r="N50" s="43"/>
      <c r="O50" s="43"/>
      <c r="P50" s="43"/>
    </row>
    <row r="51" spans="1:16" ht="12" customHeight="1" x14ac:dyDescent="0.2">
      <c r="C51" s="187" t="s">
        <v>134</v>
      </c>
      <c r="D51" s="187"/>
      <c r="E51" s="187"/>
      <c r="F51" s="187"/>
      <c r="G51" s="187"/>
      <c r="H51" s="187"/>
      <c r="I51" s="187"/>
      <c r="J51" s="187"/>
      <c r="K51" s="187"/>
      <c r="L51" s="187"/>
      <c r="M51" s="187"/>
      <c r="N51" s="187"/>
      <c r="O51" s="187"/>
      <c r="P51" s="187"/>
    </row>
    <row r="52" spans="1:16" ht="12" customHeight="1" x14ac:dyDescent="0.2">
      <c r="C52" s="44"/>
      <c r="D52" s="44"/>
      <c r="E52" s="44"/>
      <c r="F52" s="44"/>
      <c r="G52" s="44"/>
      <c r="H52" s="44"/>
      <c r="I52" s="44"/>
      <c r="J52" s="44"/>
      <c r="K52" s="44"/>
      <c r="L52" s="44"/>
      <c r="M52" s="44"/>
      <c r="N52" s="44"/>
      <c r="O52" s="44"/>
      <c r="P52" s="44"/>
    </row>
    <row r="53" spans="1:16" s="47" customFormat="1" ht="12" customHeight="1" x14ac:dyDescent="0.2">
      <c r="A53" s="35"/>
      <c r="B53" s="35"/>
      <c r="C53" s="44"/>
      <c r="D53" s="44"/>
      <c r="E53" s="44"/>
      <c r="F53" s="148" t="s">
        <v>122</v>
      </c>
      <c r="G53" s="148"/>
      <c r="H53" s="148"/>
      <c r="I53" s="148"/>
      <c r="J53" s="148"/>
      <c r="K53" s="175" t="s">
        <v>127</v>
      </c>
      <c r="L53" s="175"/>
      <c r="M53" s="175"/>
      <c r="N53" s="35"/>
      <c r="O53" s="44"/>
      <c r="P53" s="44"/>
    </row>
    <row r="54" spans="1:16" s="47" customFormat="1" ht="12" customHeight="1" x14ac:dyDescent="0.2">
      <c r="A54" s="35"/>
      <c r="B54" s="35"/>
      <c r="C54" s="44"/>
      <c r="D54" s="44"/>
      <c r="E54" s="44"/>
      <c r="F54" s="133" t="s">
        <v>311</v>
      </c>
      <c r="G54" s="133"/>
      <c r="H54" s="133"/>
      <c r="I54" s="133"/>
      <c r="J54" s="133"/>
      <c r="K54" s="134">
        <v>3837.29</v>
      </c>
      <c r="L54" s="133"/>
      <c r="M54" s="133"/>
      <c r="N54" s="35"/>
      <c r="O54" s="44"/>
      <c r="P54" s="44"/>
    </row>
    <row r="55" spans="1:16" ht="12" customHeight="1" x14ac:dyDescent="0.2">
      <c r="C55" s="44"/>
      <c r="D55" s="44"/>
      <c r="E55" s="44"/>
      <c r="F55" s="133"/>
      <c r="G55" s="133"/>
      <c r="H55" s="133"/>
      <c r="I55" s="133"/>
      <c r="J55" s="133"/>
      <c r="K55" s="134"/>
      <c r="L55" s="133"/>
      <c r="M55" s="133"/>
      <c r="O55" s="44"/>
      <c r="P55" s="44"/>
    </row>
    <row r="56" spans="1:16" ht="12" customHeight="1" x14ac:dyDescent="0.2">
      <c r="C56" s="44"/>
      <c r="D56" s="44"/>
      <c r="E56" s="44"/>
      <c r="F56" s="144" t="s">
        <v>124</v>
      </c>
      <c r="G56" s="145"/>
      <c r="H56" s="145"/>
      <c r="I56" s="145"/>
      <c r="J56" s="146"/>
      <c r="K56" s="147">
        <f>SUM(K54:M55)</f>
        <v>3837.29</v>
      </c>
      <c r="L56" s="148"/>
      <c r="M56" s="148"/>
      <c r="O56" s="44"/>
      <c r="P56" s="44"/>
    </row>
    <row r="57" spans="1:16" ht="12" customHeight="1" x14ac:dyDescent="0.2">
      <c r="C57" s="44"/>
      <c r="D57" s="44"/>
      <c r="E57" s="44"/>
      <c r="F57" s="44"/>
      <c r="G57" s="44"/>
      <c r="H57" s="44"/>
      <c r="I57" s="44"/>
      <c r="J57" s="44"/>
      <c r="K57" s="44"/>
      <c r="L57" s="44"/>
      <c r="M57" s="44"/>
      <c r="N57" s="44"/>
      <c r="O57" s="44"/>
      <c r="P57" s="44"/>
    </row>
    <row r="58" spans="1:16" ht="12" customHeight="1" x14ac:dyDescent="0.2">
      <c r="A58" s="41"/>
      <c r="B58" s="42" t="s">
        <v>120</v>
      </c>
      <c r="C58" s="41" t="s">
        <v>6</v>
      </c>
    </row>
    <row r="59" spans="1:16" ht="12" customHeight="1" x14ac:dyDescent="0.2">
      <c r="A59" s="41"/>
      <c r="B59" s="42"/>
      <c r="C59" s="41"/>
    </row>
    <row r="60" spans="1:16" ht="12" customHeight="1" x14ac:dyDescent="0.2">
      <c r="A60" s="46"/>
      <c r="B60" s="105"/>
      <c r="C60" s="207" t="s">
        <v>313</v>
      </c>
      <c r="D60" s="207"/>
      <c r="E60" s="207"/>
      <c r="F60" s="207"/>
      <c r="G60" s="207"/>
      <c r="H60" s="207"/>
      <c r="I60" s="207"/>
      <c r="J60" s="207"/>
      <c r="K60" s="207"/>
      <c r="L60" s="207"/>
      <c r="M60" s="207"/>
      <c r="N60" s="207"/>
      <c r="O60" s="207"/>
      <c r="P60" s="207"/>
    </row>
    <row r="61" spans="1:16" ht="12" customHeight="1" x14ac:dyDescent="0.2">
      <c r="A61" s="48"/>
      <c r="B61" s="48"/>
      <c r="C61" s="191" t="s">
        <v>122</v>
      </c>
      <c r="D61" s="192"/>
      <c r="E61" s="192"/>
      <c r="F61" s="192"/>
      <c r="G61" s="192"/>
      <c r="H61" s="192"/>
      <c r="I61" s="192"/>
      <c r="J61" s="160">
        <v>2022</v>
      </c>
      <c r="K61" s="161"/>
      <c r="L61" s="162"/>
      <c r="M61" s="160">
        <v>2021</v>
      </c>
      <c r="N61" s="161"/>
      <c r="O61" s="162"/>
    </row>
    <row r="62" spans="1:16" ht="12" customHeight="1" x14ac:dyDescent="0.2">
      <c r="A62" s="48"/>
      <c r="B62" s="48"/>
      <c r="C62" s="149" t="s">
        <v>260</v>
      </c>
      <c r="D62" s="150"/>
      <c r="E62" s="150"/>
      <c r="F62" s="150"/>
      <c r="G62" s="150"/>
      <c r="H62" s="150"/>
      <c r="I62" s="150"/>
      <c r="J62" s="170">
        <v>0</v>
      </c>
      <c r="K62" s="171"/>
      <c r="L62" s="172"/>
      <c r="M62" s="170">
        <v>0</v>
      </c>
      <c r="N62" s="171"/>
      <c r="O62" s="172"/>
    </row>
    <row r="63" spans="1:16" ht="12" customHeight="1" x14ac:dyDescent="0.2">
      <c r="A63" s="48"/>
      <c r="B63" s="48"/>
      <c r="C63" s="149" t="s">
        <v>265</v>
      </c>
      <c r="D63" s="150"/>
      <c r="E63" s="150"/>
      <c r="F63" s="150"/>
      <c r="G63" s="150"/>
      <c r="H63" s="150"/>
      <c r="I63" s="150"/>
      <c r="J63" s="170">
        <v>0</v>
      </c>
      <c r="K63" s="171"/>
      <c r="L63" s="172"/>
      <c r="M63" s="170">
        <v>0</v>
      </c>
      <c r="N63" s="171"/>
      <c r="O63" s="172"/>
    </row>
    <row r="64" spans="1:16" ht="12" customHeight="1" x14ac:dyDescent="0.2">
      <c r="A64" s="48"/>
      <c r="B64" s="48"/>
      <c r="C64" s="149" t="s">
        <v>409</v>
      </c>
      <c r="D64" s="150"/>
      <c r="E64" s="150"/>
      <c r="F64" s="150"/>
      <c r="G64" s="150"/>
      <c r="H64" s="150"/>
      <c r="I64" s="150"/>
      <c r="J64" s="170">
        <v>113543.61</v>
      </c>
      <c r="K64" s="171"/>
      <c r="L64" s="172"/>
      <c r="M64" s="170">
        <v>113543.61</v>
      </c>
      <c r="N64" s="171"/>
      <c r="O64" s="172"/>
    </row>
    <row r="65" spans="1:16" ht="12" customHeight="1" x14ac:dyDescent="0.2">
      <c r="A65" s="48"/>
      <c r="B65" s="48"/>
      <c r="C65" s="144" t="s">
        <v>124</v>
      </c>
      <c r="D65" s="145"/>
      <c r="E65" s="145"/>
      <c r="F65" s="145"/>
      <c r="G65" s="145"/>
      <c r="H65" s="145"/>
      <c r="I65" s="145"/>
      <c r="J65" s="176">
        <f>SUM(J62:L64)</f>
        <v>113543.61</v>
      </c>
      <c r="K65" s="145"/>
      <c r="L65" s="146"/>
      <c r="M65" s="176">
        <f>SUM(M62:O64)</f>
        <v>113543.61</v>
      </c>
      <c r="N65" s="145"/>
      <c r="O65" s="146"/>
    </row>
    <row r="66" spans="1:16" ht="12" customHeight="1" x14ac:dyDescent="0.2">
      <c r="A66" s="48"/>
      <c r="B66" s="48"/>
      <c r="C66" s="77"/>
      <c r="D66" s="77"/>
      <c r="E66" s="77"/>
      <c r="F66" s="77"/>
      <c r="G66" s="77"/>
      <c r="H66" s="77"/>
      <c r="I66" s="77"/>
      <c r="J66" s="107"/>
      <c r="K66" s="77"/>
      <c r="L66" s="77"/>
      <c r="M66" s="107"/>
      <c r="N66" s="77"/>
      <c r="O66" s="77"/>
    </row>
    <row r="67" spans="1:16" ht="12" customHeight="1" x14ac:dyDescent="0.2">
      <c r="A67" s="48"/>
      <c r="B67" s="48"/>
      <c r="C67" s="48"/>
      <c r="D67" s="48"/>
      <c r="E67" s="48"/>
      <c r="F67" s="48"/>
      <c r="G67" s="48"/>
      <c r="H67" s="48"/>
      <c r="I67" s="48"/>
      <c r="J67" s="48"/>
      <c r="K67" s="48"/>
      <c r="L67" s="48"/>
      <c r="M67" s="48"/>
      <c r="N67" s="48"/>
      <c r="O67" s="48"/>
      <c r="P67" s="48"/>
    </row>
    <row r="68" spans="1:16" ht="12" customHeight="1" x14ac:dyDescent="0.2">
      <c r="A68" s="48"/>
      <c r="B68" s="48"/>
      <c r="C68" s="48"/>
      <c r="D68" s="48"/>
      <c r="E68" s="48"/>
      <c r="F68" s="48"/>
      <c r="G68" s="48"/>
      <c r="H68" s="48"/>
      <c r="I68" s="48"/>
      <c r="J68" s="48"/>
      <c r="K68" s="48"/>
      <c r="L68" s="48"/>
      <c r="M68" s="48"/>
      <c r="N68" s="48"/>
      <c r="O68" s="48"/>
      <c r="P68" s="48"/>
    </row>
    <row r="69" spans="1:16" ht="12" customHeight="1" x14ac:dyDescent="0.2">
      <c r="A69" s="48"/>
      <c r="B69" s="48"/>
      <c r="C69" s="43" t="s">
        <v>130</v>
      </c>
      <c r="D69" s="48"/>
      <c r="E69" s="48"/>
      <c r="F69" s="48"/>
      <c r="G69" s="48"/>
      <c r="H69" s="48"/>
      <c r="I69" s="48"/>
      <c r="J69" s="48"/>
      <c r="K69" s="48"/>
      <c r="L69" s="48"/>
      <c r="M69" s="48"/>
      <c r="N69" s="48"/>
      <c r="O69" s="48"/>
      <c r="P69" s="48"/>
    </row>
    <row r="70" spans="1:16" ht="12" customHeight="1" x14ac:dyDescent="0.2">
      <c r="A70" s="48"/>
      <c r="B70" s="48"/>
      <c r="C70" s="48"/>
      <c r="D70" s="48"/>
      <c r="E70" s="48"/>
      <c r="F70" s="48"/>
      <c r="O70" s="48"/>
      <c r="P70" s="48"/>
    </row>
    <row r="71" spans="1:16" ht="12" customHeight="1" x14ac:dyDescent="0.2">
      <c r="A71" s="48"/>
      <c r="B71" s="48"/>
      <c r="C71" s="48"/>
      <c r="D71" s="175" t="s">
        <v>122</v>
      </c>
      <c r="E71" s="175"/>
      <c r="F71" s="175"/>
      <c r="G71" s="175"/>
      <c r="H71" s="175"/>
      <c r="I71" s="175"/>
      <c r="J71" s="175">
        <v>2022</v>
      </c>
      <c r="K71" s="175"/>
      <c r="L71" s="175"/>
      <c r="M71" s="175">
        <v>2021</v>
      </c>
      <c r="N71" s="175"/>
      <c r="O71" s="175"/>
      <c r="P71" s="48"/>
    </row>
    <row r="72" spans="1:16" ht="12" customHeight="1" x14ac:dyDescent="0.2">
      <c r="A72" s="48"/>
      <c r="B72" s="48"/>
      <c r="C72" s="48"/>
      <c r="D72" s="257" t="s">
        <v>260</v>
      </c>
      <c r="E72" s="257"/>
      <c r="F72" s="257"/>
      <c r="G72" s="257"/>
      <c r="H72" s="257"/>
      <c r="I72" s="257"/>
      <c r="J72" s="134">
        <v>0</v>
      </c>
      <c r="K72" s="174"/>
      <c r="L72" s="174"/>
      <c r="M72" s="134">
        <v>0</v>
      </c>
      <c r="N72" s="174"/>
      <c r="O72" s="174"/>
      <c r="P72" s="48"/>
    </row>
    <row r="73" spans="1:16" ht="12" customHeight="1" x14ac:dyDescent="0.2">
      <c r="A73" s="48"/>
      <c r="B73" s="48"/>
      <c r="C73" s="48"/>
      <c r="D73" s="257" t="s">
        <v>265</v>
      </c>
      <c r="E73" s="257"/>
      <c r="F73" s="257"/>
      <c r="G73" s="257"/>
      <c r="H73" s="257"/>
      <c r="I73" s="257"/>
      <c r="J73" s="134">
        <v>0</v>
      </c>
      <c r="K73" s="174"/>
      <c r="L73" s="174"/>
      <c r="M73" s="134">
        <v>0</v>
      </c>
      <c r="N73" s="174"/>
      <c r="O73" s="174"/>
      <c r="P73" s="48"/>
    </row>
    <row r="74" spans="1:16" ht="12" customHeight="1" x14ac:dyDescent="0.2">
      <c r="A74" s="48"/>
      <c r="B74" s="48"/>
      <c r="C74" s="48"/>
      <c r="D74" s="258"/>
      <c r="E74" s="258"/>
      <c r="F74" s="258"/>
      <c r="G74" s="258"/>
      <c r="H74" s="258"/>
      <c r="I74" s="258"/>
      <c r="J74" s="133"/>
      <c r="K74" s="133"/>
      <c r="L74" s="133"/>
      <c r="M74" s="133"/>
      <c r="N74" s="133"/>
      <c r="O74" s="133"/>
      <c r="P74" s="48"/>
    </row>
    <row r="75" spans="1:16" ht="12" customHeight="1" x14ac:dyDescent="0.2">
      <c r="A75" s="48"/>
      <c r="B75" s="48"/>
      <c r="C75" s="48"/>
      <c r="D75" s="175" t="s">
        <v>124</v>
      </c>
      <c r="E75" s="175"/>
      <c r="F75" s="175"/>
      <c r="G75" s="175"/>
      <c r="H75" s="175"/>
      <c r="I75" s="175"/>
      <c r="J75" s="147">
        <f>SUM(J72:L74)</f>
        <v>0</v>
      </c>
      <c r="K75" s="214"/>
      <c r="L75" s="214"/>
      <c r="M75" s="147">
        <v>0</v>
      </c>
      <c r="N75" s="214"/>
      <c r="O75" s="214"/>
      <c r="P75" s="48"/>
    </row>
    <row r="76" spans="1:16" x14ac:dyDescent="0.2">
      <c r="A76" s="48"/>
      <c r="B76" s="48"/>
      <c r="C76" s="48"/>
      <c r="D76" s="48"/>
      <c r="E76" s="48"/>
      <c r="F76" s="48"/>
      <c r="G76" s="48"/>
      <c r="H76" s="48"/>
      <c r="I76" s="48"/>
      <c r="J76" s="48"/>
      <c r="K76" s="48"/>
      <c r="L76" s="48"/>
      <c r="M76" s="48"/>
      <c r="N76" s="48"/>
      <c r="O76" s="48"/>
      <c r="P76" s="48"/>
    </row>
    <row r="77" spans="1:16" x14ac:dyDescent="0.2">
      <c r="A77" s="48"/>
      <c r="B77" s="48"/>
      <c r="C77" s="45" t="s">
        <v>131</v>
      </c>
      <c r="D77" s="43"/>
      <c r="E77" s="43"/>
      <c r="F77" s="43"/>
      <c r="G77" s="43"/>
      <c r="H77" s="43"/>
      <c r="I77" s="43"/>
      <c r="J77" s="43"/>
      <c r="K77" s="43"/>
      <c r="L77" s="43"/>
      <c r="M77" s="43"/>
      <c r="N77" s="43"/>
      <c r="O77" s="43"/>
      <c r="P77" s="43"/>
    </row>
    <row r="78" spans="1:16" x14ac:dyDescent="0.2">
      <c r="A78" s="48"/>
      <c r="B78" s="48"/>
      <c r="C78" s="45"/>
      <c r="D78" s="43"/>
      <c r="E78" s="43"/>
      <c r="F78" s="43"/>
      <c r="G78" s="43"/>
      <c r="H78" s="43"/>
      <c r="I78" s="43"/>
      <c r="J78" s="43"/>
      <c r="K78" s="43"/>
      <c r="L78" s="43"/>
      <c r="M78" s="43"/>
      <c r="N78" s="43"/>
      <c r="O78" s="43"/>
      <c r="P78" s="43"/>
    </row>
    <row r="79" spans="1:16" x14ac:dyDescent="0.2">
      <c r="A79" s="48"/>
      <c r="B79" s="48"/>
      <c r="C79" s="43" t="s">
        <v>132</v>
      </c>
      <c r="D79" s="43"/>
      <c r="E79" s="43"/>
      <c r="F79" s="43"/>
      <c r="G79" s="43"/>
      <c r="H79" s="43"/>
      <c r="I79" s="43"/>
      <c r="J79" s="43"/>
      <c r="K79" s="43"/>
      <c r="L79" s="43"/>
      <c r="M79" s="43"/>
      <c r="N79" s="43"/>
      <c r="O79" s="43"/>
      <c r="P79" s="43"/>
    </row>
    <row r="80" spans="1:16" s="47" customFormat="1" ht="12" customHeight="1" x14ac:dyDescent="0.2">
      <c r="A80" s="48"/>
      <c r="B80" s="48"/>
      <c r="C80" s="207" t="s">
        <v>314</v>
      </c>
      <c r="D80" s="207"/>
      <c r="E80" s="207"/>
      <c r="F80" s="207"/>
      <c r="G80" s="207"/>
      <c r="H80" s="207"/>
      <c r="I80" s="207"/>
      <c r="J80" s="207"/>
      <c r="K80" s="207"/>
      <c r="L80" s="207"/>
      <c r="M80" s="207"/>
      <c r="N80" s="207"/>
      <c r="O80" s="207"/>
      <c r="P80" s="207"/>
    </row>
    <row r="81" spans="1:16" s="47" customFormat="1" ht="12" customHeight="1" x14ac:dyDescent="0.2">
      <c r="A81" s="48"/>
      <c r="B81" s="48"/>
      <c r="C81" s="94"/>
      <c r="D81" s="94"/>
      <c r="E81" s="94"/>
      <c r="F81" s="94"/>
      <c r="G81" s="94"/>
      <c r="H81" s="94"/>
      <c r="I81" s="94"/>
      <c r="J81" s="94"/>
      <c r="K81" s="94"/>
      <c r="L81" s="94"/>
      <c r="M81" s="94"/>
      <c r="N81" s="94"/>
      <c r="O81" s="94"/>
      <c r="P81" s="94"/>
    </row>
    <row r="82" spans="1:16" s="47" customFormat="1" ht="12" customHeight="1" x14ac:dyDescent="0.2">
      <c r="A82" s="48"/>
      <c r="B82" s="48"/>
      <c r="C82" s="45" t="s">
        <v>133</v>
      </c>
      <c r="D82" s="43"/>
      <c r="E82" s="43"/>
      <c r="F82" s="43"/>
      <c r="G82" s="43"/>
      <c r="H82" s="43"/>
      <c r="I82" s="43"/>
      <c r="J82" s="43"/>
      <c r="K82" s="43"/>
      <c r="L82" s="43"/>
      <c r="M82" s="43"/>
      <c r="N82" s="43"/>
      <c r="O82" s="43"/>
      <c r="P82" s="43"/>
    </row>
    <row r="83" spans="1:16" s="47" customFormat="1" ht="12" customHeight="1" x14ac:dyDescent="0.2">
      <c r="A83" s="48"/>
      <c r="B83" s="48"/>
      <c r="C83" s="45"/>
      <c r="D83" s="43"/>
      <c r="E83" s="43"/>
      <c r="F83" s="43"/>
      <c r="G83" s="43"/>
      <c r="H83" s="43"/>
      <c r="I83" s="43"/>
      <c r="J83" s="43"/>
      <c r="K83" s="43"/>
      <c r="L83" s="43"/>
      <c r="M83" s="43"/>
      <c r="N83" s="43"/>
      <c r="O83" s="43"/>
      <c r="P83" s="43"/>
    </row>
    <row r="84" spans="1:16" s="47" customFormat="1" ht="12" customHeight="1" x14ac:dyDescent="0.2">
      <c r="A84" s="48"/>
      <c r="B84" s="48"/>
      <c r="C84" s="215" t="s">
        <v>315</v>
      </c>
      <c r="D84" s="215"/>
      <c r="E84" s="215"/>
      <c r="F84" s="215"/>
      <c r="G84" s="215"/>
      <c r="H84" s="215"/>
      <c r="I84" s="215"/>
      <c r="J84" s="215"/>
      <c r="K84" s="215"/>
      <c r="L84" s="215"/>
      <c r="M84" s="215"/>
      <c r="N84" s="215"/>
      <c r="O84" s="215"/>
      <c r="P84" s="215"/>
    </row>
    <row r="85" spans="1:16" s="47" customFormat="1" ht="25.5" customHeight="1" x14ac:dyDescent="0.2">
      <c r="A85" s="48"/>
      <c r="B85" s="48"/>
      <c r="C85" s="215"/>
      <c r="D85" s="215"/>
      <c r="E85" s="215"/>
      <c r="F85" s="215"/>
      <c r="G85" s="215"/>
      <c r="H85" s="215"/>
      <c r="I85" s="215"/>
      <c r="J85" s="215"/>
      <c r="K85" s="215"/>
      <c r="L85" s="215"/>
      <c r="M85" s="215"/>
      <c r="N85" s="215"/>
      <c r="O85" s="215"/>
      <c r="P85" s="215"/>
    </row>
    <row r="86" spans="1:16" ht="12" customHeight="1" x14ac:dyDescent="0.2">
      <c r="A86" s="48"/>
      <c r="B86" s="48"/>
      <c r="C86" s="102"/>
      <c r="D86" s="102"/>
      <c r="E86" s="102"/>
      <c r="F86" s="102"/>
      <c r="G86" s="102"/>
      <c r="H86" s="102"/>
      <c r="I86" s="102"/>
      <c r="J86" s="102"/>
      <c r="K86" s="102"/>
      <c r="L86" s="102"/>
      <c r="M86" s="102"/>
      <c r="N86" s="102"/>
      <c r="O86" s="102"/>
      <c r="P86" s="102"/>
    </row>
    <row r="87" spans="1:16" ht="12" customHeight="1" x14ac:dyDescent="0.2">
      <c r="A87" s="48"/>
      <c r="B87" s="48"/>
      <c r="C87" s="108"/>
      <c r="D87" s="216" t="s">
        <v>316</v>
      </c>
      <c r="E87" s="216"/>
      <c r="F87" s="216"/>
      <c r="G87" s="216"/>
      <c r="H87" s="216"/>
      <c r="I87" s="216">
        <v>2022</v>
      </c>
      <c r="J87" s="216"/>
      <c r="K87" s="216">
        <v>2021</v>
      </c>
      <c r="L87" s="216"/>
      <c r="M87" s="108"/>
      <c r="N87" s="108"/>
      <c r="O87" s="108"/>
      <c r="P87" s="108"/>
    </row>
    <row r="88" spans="1:16" s="47" customFormat="1" ht="12" customHeight="1" x14ac:dyDescent="0.2">
      <c r="A88" s="46"/>
      <c r="B88" s="105"/>
      <c r="C88" s="108"/>
      <c r="D88" s="217" t="s">
        <v>317</v>
      </c>
      <c r="E88" s="217"/>
      <c r="F88" s="217"/>
      <c r="G88" s="217"/>
      <c r="H88" s="217"/>
      <c r="I88" s="218">
        <v>113543.61</v>
      </c>
      <c r="J88" s="219"/>
      <c r="K88" s="218">
        <v>113543.61</v>
      </c>
      <c r="L88" s="219"/>
      <c r="M88" s="108"/>
      <c r="N88" s="108"/>
      <c r="O88" s="108"/>
      <c r="P88" s="108"/>
    </row>
    <row r="89" spans="1:16" s="47" customFormat="1" ht="12" customHeight="1" x14ac:dyDescent="0.2">
      <c r="C89" s="106"/>
      <c r="D89" s="106"/>
      <c r="E89" s="106"/>
      <c r="F89" s="106"/>
      <c r="G89" s="106"/>
      <c r="H89" s="106"/>
      <c r="I89" s="106"/>
      <c r="J89" s="106"/>
      <c r="K89" s="106"/>
      <c r="L89" s="106"/>
      <c r="M89" s="106"/>
      <c r="N89" s="106"/>
      <c r="O89" s="106"/>
      <c r="P89" s="106"/>
    </row>
    <row r="90" spans="1:16" ht="12" customHeight="1" x14ac:dyDescent="0.2">
      <c r="A90" s="49"/>
      <c r="B90" s="42" t="s">
        <v>120</v>
      </c>
      <c r="C90" s="41" t="s">
        <v>7</v>
      </c>
      <c r="D90" s="48"/>
      <c r="E90" s="48"/>
      <c r="F90" s="48"/>
      <c r="G90" s="48"/>
      <c r="H90" s="48"/>
      <c r="I90" s="48"/>
      <c r="J90" s="48"/>
      <c r="K90" s="48"/>
      <c r="L90" s="48"/>
      <c r="M90" s="48"/>
      <c r="N90" s="48"/>
      <c r="O90" s="48"/>
      <c r="P90" s="48"/>
    </row>
    <row r="91" spans="1:16" ht="12" customHeight="1" x14ac:dyDescent="0.2">
      <c r="A91" s="49"/>
      <c r="B91" s="42"/>
      <c r="C91" s="41"/>
      <c r="D91" s="48"/>
      <c r="E91" s="48"/>
      <c r="F91" s="48"/>
      <c r="G91" s="48"/>
      <c r="H91" s="48"/>
      <c r="I91" s="48"/>
      <c r="J91" s="48"/>
      <c r="K91" s="48"/>
      <c r="L91" s="48"/>
      <c r="M91" s="48"/>
      <c r="N91" s="48"/>
      <c r="O91" s="48"/>
      <c r="P91" s="48"/>
    </row>
    <row r="92" spans="1:16" ht="12" customHeight="1" x14ac:dyDescent="0.2">
      <c r="A92" s="49"/>
      <c r="B92" s="62"/>
      <c r="C92" s="215" t="s">
        <v>318</v>
      </c>
      <c r="D92" s="215"/>
      <c r="E92" s="215"/>
      <c r="F92" s="215"/>
      <c r="G92" s="215"/>
      <c r="H92" s="215"/>
      <c r="I92" s="215"/>
      <c r="J92" s="215"/>
      <c r="K92" s="215"/>
      <c r="L92" s="215"/>
      <c r="M92" s="215"/>
      <c r="N92" s="215"/>
      <c r="O92" s="215"/>
      <c r="P92" s="215"/>
    </row>
    <row r="93" spans="1:16" s="47" customFormat="1" ht="12" customHeight="1" x14ac:dyDescent="0.2">
      <c r="A93" s="50"/>
      <c r="B93" s="49"/>
      <c r="C93" s="106"/>
      <c r="D93" s="106"/>
      <c r="E93" s="106"/>
      <c r="F93" s="106"/>
      <c r="G93" s="106"/>
      <c r="H93" s="106"/>
      <c r="I93" s="106"/>
      <c r="J93" s="106"/>
      <c r="K93" s="106"/>
      <c r="L93" s="106"/>
      <c r="M93" s="106"/>
      <c r="N93" s="106"/>
      <c r="O93" s="106"/>
      <c r="P93" s="106"/>
    </row>
    <row r="94" spans="1:16" s="47" customFormat="1" ht="12" customHeight="1" x14ac:dyDescent="0.2">
      <c r="A94" s="50"/>
      <c r="B94" s="42" t="s">
        <v>120</v>
      </c>
      <c r="C94" s="41" t="s">
        <v>8</v>
      </c>
      <c r="D94" s="52"/>
      <c r="E94" s="52"/>
      <c r="F94" s="52"/>
      <c r="G94" s="52"/>
      <c r="H94" s="52"/>
      <c r="I94" s="52"/>
      <c r="J94" s="52"/>
      <c r="K94" s="52"/>
      <c r="L94" s="52"/>
      <c r="M94" s="52"/>
      <c r="N94" s="52"/>
      <c r="O94" s="52"/>
      <c r="P94" s="52"/>
    </row>
    <row r="95" spans="1:16" s="47" customFormat="1" ht="12" customHeight="1" x14ac:dyDescent="0.2">
      <c r="B95" s="42"/>
      <c r="C95" s="41"/>
      <c r="D95" s="52"/>
      <c r="E95" s="52"/>
      <c r="F95" s="52"/>
      <c r="G95" s="52"/>
      <c r="H95" s="52"/>
      <c r="I95" s="52"/>
      <c r="J95" s="52"/>
      <c r="K95" s="52"/>
      <c r="L95" s="52"/>
      <c r="M95" s="52"/>
      <c r="N95" s="52"/>
      <c r="O95" s="52"/>
      <c r="P95" s="52"/>
    </row>
    <row r="96" spans="1:16" s="47" customFormat="1" ht="12" customHeight="1" x14ac:dyDescent="0.2">
      <c r="A96" s="51"/>
      <c r="B96" s="62"/>
      <c r="C96" s="215" t="s">
        <v>319</v>
      </c>
      <c r="D96" s="215"/>
      <c r="E96" s="215"/>
      <c r="F96" s="215"/>
      <c r="G96" s="215"/>
      <c r="H96" s="215"/>
      <c r="I96" s="215"/>
      <c r="J96" s="215"/>
      <c r="K96" s="215"/>
      <c r="L96" s="215"/>
      <c r="M96" s="215"/>
      <c r="N96" s="215"/>
      <c r="O96" s="215"/>
      <c r="P96" s="215"/>
    </row>
    <row r="97" spans="1:16" ht="12" customHeight="1" x14ac:dyDescent="0.2">
      <c r="A97" s="41"/>
      <c r="B97" s="47"/>
      <c r="C97" s="106"/>
      <c r="D97" s="106"/>
      <c r="E97" s="106"/>
      <c r="F97" s="106"/>
      <c r="G97" s="106"/>
      <c r="H97" s="106"/>
      <c r="I97" s="106"/>
      <c r="J97" s="106"/>
      <c r="K97" s="106"/>
      <c r="L97" s="106"/>
      <c r="M97" s="106"/>
      <c r="N97" s="106"/>
      <c r="O97" s="106"/>
      <c r="P97" s="106"/>
    </row>
    <row r="98" spans="1:16" ht="12" customHeight="1" x14ac:dyDescent="0.2">
      <c r="A98" s="52"/>
      <c r="B98" s="42"/>
      <c r="C98" s="41"/>
      <c r="D98" s="52"/>
      <c r="E98" s="52"/>
      <c r="F98" s="52"/>
      <c r="G98" s="52"/>
      <c r="H98" s="52"/>
      <c r="I98" s="52"/>
      <c r="J98" s="52"/>
      <c r="K98" s="52"/>
      <c r="L98" s="52"/>
      <c r="M98" s="52"/>
      <c r="N98" s="52"/>
      <c r="O98" s="52"/>
      <c r="P98" s="52"/>
    </row>
    <row r="99" spans="1:16" s="47" customFormat="1" ht="12" customHeight="1" x14ac:dyDescent="0.2">
      <c r="A99" s="49"/>
      <c r="B99" s="62"/>
      <c r="C99" s="106"/>
      <c r="D99" s="106"/>
      <c r="E99" s="106"/>
      <c r="F99" s="106"/>
      <c r="G99" s="106"/>
      <c r="H99" s="106"/>
      <c r="I99" s="106"/>
      <c r="J99" s="106"/>
      <c r="K99" s="106"/>
      <c r="L99" s="106"/>
      <c r="M99" s="106"/>
      <c r="N99" s="106"/>
      <c r="O99" s="106"/>
      <c r="P99" s="106"/>
    </row>
    <row r="100" spans="1:16" s="47" customFormat="1" ht="11.25" x14ac:dyDescent="0.2">
      <c r="A100" s="53"/>
      <c r="C100" s="106"/>
      <c r="D100" s="106"/>
      <c r="E100" s="106"/>
      <c r="F100" s="106"/>
      <c r="G100" s="106"/>
      <c r="H100" s="106"/>
      <c r="I100" s="106"/>
      <c r="J100" s="106"/>
      <c r="K100" s="106"/>
      <c r="L100" s="106"/>
      <c r="M100" s="106"/>
      <c r="N100" s="106"/>
      <c r="O100" s="106"/>
      <c r="P100" s="106"/>
    </row>
    <row r="101" spans="1:16" s="47" customFormat="1" ht="11.25" x14ac:dyDescent="0.2">
      <c r="A101" s="53"/>
      <c r="C101" s="46"/>
      <c r="D101" s="46"/>
      <c r="E101" s="46"/>
      <c r="F101" s="46"/>
      <c r="G101" s="46"/>
      <c r="H101" s="46"/>
      <c r="I101" s="46"/>
      <c r="J101" s="46"/>
      <c r="K101" s="46"/>
      <c r="L101" s="46"/>
      <c r="M101" s="46"/>
      <c r="N101" s="46"/>
      <c r="O101" s="46"/>
      <c r="P101" s="46"/>
    </row>
    <row r="102" spans="1:16" s="47" customFormat="1" ht="12" customHeight="1" x14ac:dyDescent="0.2">
      <c r="A102" s="54"/>
      <c r="B102" s="109"/>
      <c r="C102" s="74"/>
      <c r="D102" s="54"/>
      <c r="E102" s="54"/>
      <c r="F102" s="54"/>
      <c r="G102" s="54"/>
      <c r="H102" s="54"/>
      <c r="I102" s="54"/>
      <c r="J102" s="54"/>
      <c r="K102" s="54"/>
      <c r="L102" s="54"/>
      <c r="M102" s="54"/>
      <c r="N102" s="54"/>
      <c r="O102" s="54"/>
      <c r="P102" s="54"/>
    </row>
    <row r="103" spans="1:16" s="47" customFormat="1" ht="12" customHeight="1" x14ac:dyDescent="0.2">
      <c r="A103" s="44"/>
      <c r="B103" s="55"/>
      <c r="C103" s="56"/>
      <c r="D103" s="44"/>
      <c r="E103" s="44"/>
      <c r="F103" s="44"/>
      <c r="G103" s="44"/>
      <c r="H103" s="44"/>
      <c r="I103" s="44"/>
      <c r="J103" s="44"/>
      <c r="K103" s="44"/>
      <c r="L103" s="44"/>
      <c r="M103" s="44"/>
      <c r="N103" s="44"/>
      <c r="O103" s="44"/>
      <c r="P103" s="44"/>
    </row>
    <row r="104" spans="1:16" s="47" customFormat="1" ht="12" customHeight="1" x14ac:dyDescent="0.2">
      <c r="A104" s="44"/>
      <c r="B104" s="42" t="s">
        <v>120</v>
      </c>
      <c r="C104" s="41" t="s">
        <v>9</v>
      </c>
      <c r="D104" s="44"/>
      <c r="E104" s="44"/>
      <c r="F104" s="44"/>
      <c r="G104" s="44"/>
      <c r="H104" s="44"/>
      <c r="I104" s="44"/>
      <c r="J104" s="44"/>
      <c r="K104" s="44"/>
      <c r="L104" s="44"/>
      <c r="M104" s="44"/>
      <c r="N104" s="44"/>
      <c r="O104" s="44"/>
      <c r="P104" s="44"/>
    </row>
    <row r="105" spans="1:16" s="47" customFormat="1" ht="12" customHeight="1" x14ac:dyDescent="0.2">
      <c r="A105" s="44"/>
      <c r="B105" s="42"/>
      <c r="C105" s="41"/>
      <c r="D105" s="44"/>
      <c r="E105" s="44"/>
      <c r="F105" s="44"/>
      <c r="G105" s="44"/>
      <c r="H105" s="44"/>
      <c r="I105" s="44"/>
      <c r="J105" s="44"/>
      <c r="K105" s="44"/>
      <c r="L105" s="44"/>
      <c r="M105" s="44"/>
      <c r="N105" s="44"/>
      <c r="O105" s="44"/>
      <c r="P105" s="44"/>
    </row>
    <row r="106" spans="1:16" ht="12" customHeight="1" x14ac:dyDescent="0.2">
      <c r="A106" s="47"/>
      <c r="B106" s="42"/>
      <c r="C106" s="220" t="s">
        <v>136</v>
      </c>
      <c r="D106" s="220"/>
      <c r="E106" s="220"/>
      <c r="F106" s="220"/>
      <c r="G106" s="220"/>
      <c r="H106" s="220"/>
      <c r="I106" s="220"/>
      <c r="J106" s="220"/>
      <c r="K106" s="220"/>
      <c r="L106" s="220"/>
      <c r="M106" s="220"/>
      <c r="N106" s="220"/>
      <c r="O106" s="220"/>
      <c r="P106" s="220"/>
    </row>
    <row r="107" spans="1:16" ht="12" customHeight="1" x14ac:dyDescent="0.2">
      <c r="A107" s="47"/>
      <c r="B107" s="42"/>
      <c r="C107" s="148" t="s">
        <v>122</v>
      </c>
      <c r="D107" s="148"/>
      <c r="E107" s="148"/>
      <c r="F107" s="148"/>
      <c r="G107" s="148"/>
      <c r="H107" s="148"/>
      <c r="I107" s="175">
        <v>2022</v>
      </c>
      <c r="J107" s="175"/>
      <c r="K107" s="175"/>
      <c r="L107" s="175">
        <v>2021</v>
      </c>
      <c r="M107" s="175"/>
      <c r="N107" s="175"/>
      <c r="O107" s="110"/>
      <c r="P107" s="110"/>
    </row>
    <row r="108" spans="1:16" ht="12" customHeight="1" x14ac:dyDescent="0.2">
      <c r="A108" s="46"/>
      <c r="B108" s="42"/>
      <c r="C108" s="133" t="s">
        <v>269</v>
      </c>
      <c r="D108" s="133"/>
      <c r="E108" s="133"/>
      <c r="F108" s="133"/>
      <c r="G108" s="133"/>
      <c r="H108" s="133"/>
      <c r="I108" s="196">
        <v>15471.99</v>
      </c>
      <c r="J108" s="197"/>
      <c r="K108" s="197"/>
      <c r="L108" s="196">
        <v>15471.99</v>
      </c>
      <c r="M108" s="197"/>
      <c r="N108" s="197"/>
      <c r="O108" s="110"/>
      <c r="P108" s="110"/>
    </row>
    <row r="109" spans="1:16" ht="12" customHeight="1" x14ac:dyDescent="0.2">
      <c r="A109" s="46"/>
      <c r="B109" s="42"/>
      <c r="C109" s="133" t="s">
        <v>270</v>
      </c>
      <c r="D109" s="133"/>
      <c r="E109" s="133"/>
      <c r="F109" s="133"/>
      <c r="G109" s="133"/>
      <c r="H109" s="133"/>
      <c r="I109" s="196">
        <v>0</v>
      </c>
      <c r="J109" s="197"/>
      <c r="K109" s="197"/>
      <c r="L109" s="196">
        <v>0</v>
      </c>
      <c r="M109" s="197"/>
      <c r="N109" s="197"/>
      <c r="O109" s="110"/>
      <c r="P109" s="110"/>
    </row>
    <row r="110" spans="1:16" ht="12" customHeight="1" x14ac:dyDescent="0.2">
      <c r="A110" s="53"/>
      <c r="B110" s="42"/>
      <c r="C110" s="133" t="s">
        <v>271</v>
      </c>
      <c r="D110" s="133"/>
      <c r="E110" s="133"/>
      <c r="F110" s="133"/>
      <c r="G110" s="133"/>
      <c r="H110" s="133"/>
      <c r="I110" s="196">
        <v>0</v>
      </c>
      <c r="J110" s="197"/>
      <c r="K110" s="197"/>
      <c r="L110" s="196">
        <v>0</v>
      </c>
      <c r="M110" s="197"/>
      <c r="N110" s="197"/>
      <c r="O110" s="110"/>
      <c r="P110" s="110"/>
    </row>
    <row r="111" spans="1:16" ht="12" customHeight="1" x14ac:dyDescent="0.2">
      <c r="A111" s="47"/>
      <c r="B111" s="42"/>
      <c r="C111" s="133" t="s">
        <v>272</v>
      </c>
      <c r="D111" s="133"/>
      <c r="E111" s="133"/>
      <c r="F111" s="133"/>
      <c r="G111" s="133"/>
      <c r="H111" s="133"/>
      <c r="I111" s="196">
        <v>0</v>
      </c>
      <c r="J111" s="197"/>
      <c r="K111" s="197"/>
      <c r="L111" s="196">
        <v>0</v>
      </c>
      <c r="M111" s="197"/>
      <c r="N111" s="197"/>
      <c r="O111" s="110"/>
      <c r="P111" s="110"/>
    </row>
    <row r="112" spans="1:16" ht="12" customHeight="1" x14ac:dyDescent="0.2">
      <c r="A112" s="47"/>
      <c r="B112" s="42"/>
      <c r="C112" s="173" t="s">
        <v>273</v>
      </c>
      <c r="D112" s="173"/>
      <c r="E112" s="173"/>
      <c r="F112" s="173"/>
      <c r="G112" s="173"/>
      <c r="H112" s="173"/>
      <c r="I112" s="198">
        <f>SUM(I108:K111)</f>
        <v>15471.99</v>
      </c>
      <c r="J112" s="199"/>
      <c r="K112" s="199"/>
      <c r="L112" s="198">
        <f>SUM(L108:N111)</f>
        <v>15471.99</v>
      </c>
      <c r="M112" s="199"/>
      <c r="N112" s="199"/>
      <c r="O112" s="110"/>
      <c r="P112" s="110"/>
    </row>
    <row r="113" spans="2:16" ht="12" customHeight="1" x14ac:dyDescent="0.2">
      <c r="B113" s="42"/>
      <c r="C113" s="200" t="s">
        <v>320</v>
      </c>
      <c r="D113" s="201"/>
      <c r="E113" s="201"/>
      <c r="F113" s="201"/>
      <c r="G113" s="201"/>
      <c r="H113" s="202"/>
      <c r="I113" s="196">
        <v>0</v>
      </c>
      <c r="J113" s="197"/>
      <c r="K113" s="197"/>
      <c r="L113" s="196">
        <v>72015614.469999999</v>
      </c>
      <c r="M113" s="197"/>
      <c r="N113" s="197"/>
      <c r="O113" s="110"/>
      <c r="P113" s="110"/>
    </row>
    <row r="114" spans="2:16" ht="12" customHeight="1" x14ac:dyDescent="0.2">
      <c r="B114" s="42"/>
      <c r="C114" s="133" t="s">
        <v>266</v>
      </c>
      <c r="D114" s="133"/>
      <c r="E114" s="133"/>
      <c r="F114" s="133"/>
      <c r="G114" s="133"/>
      <c r="H114" s="133"/>
      <c r="I114" s="196">
        <v>0</v>
      </c>
      <c r="J114" s="197"/>
      <c r="K114" s="197"/>
      <c r="L114" s="196">
        <v>0</v>
      </c>
      <c r="M114" s="197"/>
      <c r="N114" s="197"/>
      <c r="O114" s="110"/>
      <c r="P114" s="110"/>
    </row>
    <row r="115" spans="2:16" ht="12" customHeight="1" x14ac:dyDescent="0.2">
      <c r="B115" s="42"/>
      <c r="C115" s="133" t="s">
        <v>267</v>
      </c>
      <c r="D115" s="133"/>
      <c r="E115" s="133"/>
      <c r="F115" s="133"/>
      <c r="G115" s="133"/>
      <c r="H115" s="133"/>
      <c r="I115" s="196">
        <v>0</v>
      </c>
      <c r="J115" s="197"/>
      <c r="K115" s="197"/>
      <c r="L115" s="196">
        <v>0</v>
      </c>
      <c r="M115" s="197"/>
      <c r="N115" s="197"/>
      <c r="O115" s="110"/>
      <c r="P115" s="110"/>
    </row>
    <row r="116" spans="2:16" ht="12" customHeight="1" x14ac:dyDescent="0.2">
      <c r="B116" s="42"/>
      <c r="C116" s="221" t="s">
        <v>268</v>
      </c>
      <c r="D116" s="222"/>
      <c r="E116" s="222"/>
      <c r="F116" s="222"/>
      <c r="G116" s="222"/>
      <c r="H116" s="223"/>
      <c r="I116" s="198">
        <f>SUM(I113,I114:K115)</f>
        <v>0</v>
      </c>
      <c r="J116" s="199"/>
      <c r="K116" s="199"/>
      <c r="L116" s="198">
        <f>SUM(L113,L114:N115)</f>
        <v>72015614.469999999</v>
      </c>
      <c r="M116" s="199"/>
      <c r="N116" s="199"/>
      <c r="O116" s="110"/>
      <c r="P116" s="110"/>
    </row>
    <row r="117" spans="2:16" ht="12" customHeight="1" x14ac:dyDescent="0.2">
      <c r="B117" s="42"/>
      <c r="C117" s="133" t="s">
        <v>274</v>
      </c>
      <c r="D117" s="133"/>
      <c r="E117" s="133"/>
      <c r="F117" s="133"/>
      <c r="G117" s="133"/>
      <c r="H117" s="133"/>
      <c r="I117" s="196">
        <v>0</v>
      </c>
      <c r="J117" s="197"/>
      <c r="K117" s="197"/>
      <c r="L117" s="196">
        <v>0</v>
      </c>
      <c r="M117" s="197"/>
      <c r="N117" s="197"/>
      <c r="O117" s="110"/>
      <c r="P117" s="110"/>
    </row>
    <row r="118" spans="2:16" ht="12" customHeight="1" x14ac:dyDescent="0.2">
      <c r="B118" s="42"/>
      <c r="C118" s="133" t="s">
        <v>275</v>
      </c>
      <c r="D118" s="133"/>
      <c r="E118" s="133"/>
      <c r="F118" s="133"/>
      <c r="G118" s="133"/>
      <c r="H118" s="133"/>
      <c r="I118" s="196">
        <v>37600</v>
      </c>
      <c r="J118" s="197"/>
      <c r="K118" s="197"/>
      <c r="L118" s="196">
        <v>37600</v>
      </c>
      <c r="M118" s="197"/>
      <c r="N118" s="197"/>
      <c r="O118" s="93"/>
      <c r="P118" s="93"/>
    </row>
    <row r="119" spans="2:16" ht="12" customHeight="1" x14ac:dyDescent="0.2">
      <c r="B119" s="42"/>
      <c r="C119" s="173" t="s">
        <v>276</v>
      </c>
      <c r="D119" s="173"/>
      <c r="E119" s="173"/>
      <c r="F119" s="173"/>
      <c r="G119" s="173"/>
      <c r="H119" s="173"/>
      <c r="I119" s="198">
        <f>SUM(I117:K118)</f>
        <v>37600</v>
      </c>
      <c r="J119" s="199"/>
      <c r="K119" s="199"/>
      <c r="L119" s="198">
        <f>SUM(L117:N118)</f>
        <v>37600</v>
      </c>
      <c r="M119" s="199"/>
      <c r="N119" s="199"/>
      <c r="O119" s="93"/>
      <c r="P119" s="93"/>
    </row>
    <row r="120" spans="2:16" ht="12" customHeight="1" x14ac:dyDescent="0.2">
      <c r="C120" s="133" t="s">
        <v>277</v>
      </c>
      <c r="D120" s="133"/>
      <c r="E120" s="133"/>
      <c r="F120" s="133"/>
      <c r="G120" s="133"/>
      <c r="H120" s="133"/>
      <c r="I120" s="196">
        <v>-11345.65</v>
      </c>
      <c r="J120" s="197"/>
      <c r="K120" s="197"/>
      <c r="L120" s="196">
        <v>-9927.5300000000007</v>
      </c>
      <c r="M120" s="197"/>
      <c r="N120" s="197"/>
      <c r="O120" s="54"/>
      <c r="P120" s="54"/>
    </row>
    <row r="121" spans="2:16" ht="12" customHeight="1" x14ac:dyDescent="0.2">
      <c r="C121" s="221" t="s">
        <v>278</v>
      </c>
      <c r="D121" s="222"/>
      <c r="E121" s="222"/>
      <c r="F121" s="222"/>
      <c r="G121" s="222"/>
      <c r="H121" s="223"/>
      <c r="I121" s="198">
        <f>SUM(I120)</f>
        <v>-11345.65</v>
      </c>
      <c r="J121" s="199"/>
      <c r="K121" s="199"/>
      <c r="L121" s="198">
        <f>SUM(L120)</f>
        <v>-9927.5300000000007</v>
      </c>
      <c r="M121" s="199"/>
      <c r="N121" s="199"/>
      <c r="O121" s="93"/>
      <c r="P121" s="93"/>
    </row>
    <row r="122" spans="2:16" ht="12" customHeight="1" x14ac:dyDescent="0.2">
      <c r="B122" s="48"/>
      <c r="C122" s="144" t="s">
        <v>124</v>
      </c>
      <c r="D122" s="145"/>
      <c r="E122" s="145"/>
      <c r="F122" s="145"/>
      <c r="G122" s="145"/>
      <c r="H122" s="146"/>
      <c r="I122" s="198">
        <f>SUM(I112,I116,I119,I121)</f>
        <v>41726.339999999997</v>
      </c>
      <c r="J122" s="199"/>
      <c r="K122" s="199"/>
      <c r="L122" s="198">
        <f>SUM(L112,L116,L119,L121)</f>
        <v>72058758.929999992</v>
      </c>
      <c r="M122" s="199"/>
      <c r="N122" s="199"/>
      <c r="O122" s="93"/>
      <c r="P122" s="93"/>
    </row>
    <row r="123" spans="2:16" ht="12" customHeight="1" x14ac:dyDescent="0.2">
      <c r="B123" s="48"/>
      <c r="C123" s="44"/>
      <c r="D123" s="44"/>
      <c r="E123" s="44"/>
      <c r="F123" s="44"/>
      <c r="G123" s="44"/>
      <c r="H123" s="44"/>
      <c r="I123" s="44"/>
      <c r="J123" s="44"/>
      <c r="K123" s="44"/>
      <c r="L123" s="44"/>
      <c r="M123" s="44"/>
      <c r="N123" s="44"/>
      <c r="O123" s="44"/>
      <c r="P123" s="44"/>
    </row>
    <row r="124" spans="2:16" ht="12" customHeight="1" x14ac:dyDescent="0.2">
      <c r="C124" s="57" t="s">
        <v>135</v>
      </c>
      <c r="D124" s="44"/>
      <c r="E124" s="44"/>
      <c r="F124" s="44"/>
      <c r="G124" s="44"/>
      <c r="H124" s="44"/>
      <c r="I124" s="44"/>
      <c r="J124" s="44"/>
      <c r="K124" s="44"/>
      <c r="L124" s="44"/>
      <c r="M124" s="44"/>
      <c r="N124" s="44"/>
      <c r="O124" s="44"/>
      <c r="P124" s="44"/>
    </row>
    <row r="125" spans="2:16" ht="12" customHeight="1" x14ac:dyDescent="0.2">
      <c r="C125" s="57"/>
      <c r="D125" s="44"/>
      <c r="E125" s="44"/>
      <c r="F125" s="44"/>
      <c r="G125" s="44"/>
      <c r="H125" s="44"/>
      <c r="I125" s="44"/>
      <c r="J125" s="44"/>
      <c r="K125" s="44"/>
      <c r="L125" s="44"/>
      <c r="M125" s="44"/>
      <c r="N125" s="44"/>
      <c r="O125" s="44"/>
      <c r="P125" s="44"/>
    </row>
    <row r="126" spans="2:16" ht="12" customHeight="1" x14ac:dyDescent="0.2">
      <c r="C126" s="43" t="s">
        <v>136</v>
      </c>
      <c r="D126" s="44"/>
      <c r="E126" s="44"/>
      <c r="F126" s="44"/>
      <c r="G126" s="44"/>
      <c r="H126" s="44"/>
      <c r="I126" s="44"/>
      <c r="J126" s="44"/>
      <c r="K126" s="44"/>
      <c r="L126" s="44"/>
      <c r="M126" s="44"/>
      <c r="N126" s="44"/>
      <c r="O126" s="44"/>
      <c r="P126" s="44"/>
    </row>
    <row r="127" spans="2:16" ht="12" customHeight="1" x14ac:dyDescent="0.2">
      <c r="C127" s="44"/>
      <c r="D127" s="44"/>
      <c r="E127" s="44"/>
      <c r="F127" s="44"/>
      <c r="G127" s="44"/>
      <c r="H127" s="44"/>
      <c r="I127" s="44"/>
      <c r="J127" s="44"/>
      <c r="K127" s="44"/>
      <c r="L127" s="44"/>
      <c r="M127" s="44"/>
      <c r="N127" s="44"/>
      <c r="O127" s="44"/>
      <c r="P127" s="44"/>
    </row>
    <row r="128" spans="2:16" ht="12" customHeight="1" x14ac:dyDescent="0.2">
      <c r="C128" s="166" t="s">
        <v>122</v>
      </c>
      <c r="D128" s="167"/>
      <c r="E128" s="167"/>
      <c r="F128" s="167"/>
      <c r="G128" s="167"/>
      <c r="H128" s="167"/>
      <c r="I128" s="167"/>
      <c r="J128" s="168"/>
      <c r="K128" s="175">
        <v>2022</v>
      </c>
      <c r="L128" s="175"/>
      <c r="M128" s="175"/>
      <c r="N128" s="175">
        <v>2021</v>
      </c>
      <c r="O128" s="175"/>
      <c r="P128" s="175"/>
    </row>
    <row r="129" spans="1:16" ht="12" customHeight="1" x14ac:dyDescent="0.2">
      <c r="C129" s="133" t="s">
        <v>321</v>
      </c>
      <c r="D129" s="133"/>
      <c r="E129" s="133"/>
      <c r="F129" s="133"/>
      <c r="G129" s="133"/>
      <c r="H129" s="133"/>
      <c r="I129" s="133"/>
      <c r="J129" s="133"/>
      <c r="K129" s="134">
        <v>0</v>
      </c>
      <c r="L129" s="133"/>
      <c r="M129" s="133"/>
      <c r="N129" s="134">
        <v>72015614.469999999</v>
      </c>
      <c r="O129" s="133"/>
      <c r="P129" s="133"/>
    </row>
    <row r="130" spans="1:16" ht="12" customHeight="1" x14ac:dyDescent="0.2">
      <c r="C130" s="133"/>
      <c r="D130" s="133"/>
      <c r="E130" s="133"/>
      <c r="F130" s="133"/>
      <c r="G130" s="133"/>
      <c r="H130" s="133"/>
      <c r="I130" s="133"/>
      <c r="J130" s="133"/>
      <c r="K130" s="134"/>
      <c r="L130" s="133"/>
      <c r="M130" s="133"/>
      <c r="N130" s="134"/>
      <c r="O130" s="133"/>
      <c r="P130" s="133"/>
    </row>
    <row r="131" spans="1:16" ht="12" customHeight="1" x14ac:dyDescent="0.2">
      <c r="C131" s="224" t="s">
        <v>268</v>
      </c>
      <c r="D131" s="225"/>
      <c r="E131" s="225"/>
      <c r="F131" s="225"/>
      <c r="G131" s="225"/>
      <c r="H131" s="225"/>
      <c r="I131" s="225"/>
      <c r="J131" s="226"/>
      <c r="K131" s="147">
        <f>SUM(K129:M130)</f>
        <v>0</v>
      </c>
      <c r="L131" s="148"/>
      <c r="M131" s="148"/>
      <c r="N131" s="147">
        <f>SUM(N129:P130)</f>
        <v>72015614.469999999</v>
      </c>
      <c r="O131" s="148"/>
      <c r="P131" s="148"/>
    </row>
    <row r="132" spans="1:16" s="47" customFormat="1" ht="12" customHeight="1" x14ac:dyDescent="0.2">
      <c r="A132" s="35"/>
      <c r="B132" s="35"/>
      <c r="C132" s="44"/>
      <c r="D132" s="58"/>
      <c r="E132" s="58"/>
      <c r="F132" s="58"/>
      <c r="G132" s="58"/>
      <c r="H132" s="58"/>
      <c r="I132" s="58"/>
      <c r="J132" s="58"/>
      <c r="K132" s="58"/>
      <c r="L132" s="43"/>
      <c r="M132" s="43"/>
      <c r="N132" s="43"/>
      <c r="O132" s="43"/>
      <c r="P132" s="43"/>
    </row>
    <row r="133" spans="1:16" s="47" customFormat="1" ht="24.75" customHeight="1" x14ac:dyDescent="0.2">
      <c r="A133" s="35"/>
      <c r="B133" s="35"/>
      <c r="C133" s="207" t="s">
        <v>402</v>
      </c>
      <c r="D133" s="207"/>
      <c r="E133" s="207"/>
      <c r="F133" s="207"/>
      <c r="G133" s="207"/>
      <c r="H133" s="207"/>
      <c r="I133" s="207"/>
      <c r="J133" s="207"/>
      <c r="K133" s="207"/>
      <c r="L133" s="207"/>
      <c r="M133" s="207"/>
      <c r="N133" s="207"/>
      <c r="O133" s="207"/>
      <c r="P133" s="207"/>
    </row>
    <row r="134" spans="1:16" ht="12" customHeight="1" x14ac:dyDescent="0.2">
      <c r="C134" s="44"/>
      <c r="D134" s="58"/>
      <c r="E134" s="58"/>
      <c r="F134" s="58"/>
      <c r="G134" s="58"/>
      <c r="H134" s="58"/>
      <c r="I134" s="58"/>
      <c r="J134" s="58"/>
      <c r="K134" s="58"/>
      <c r="L134" s="43"/>
      <c r="M134" s="43"/>
      <c r="N134" s="43"/>
      <c r="O134" s="43"/>
      <c r="P134" s="43"/>
    </row>
    <row r="135" spans="1:16" ht="12" customHeight="1" x14ac:dyDescent="0.2">
      <c r="C135" s="44"/>
      <c r="D135" s="58"/>
      <c r="E135" s="58"/>
      <c r="F135" s="58"/>
      <c r="G135" s="58"/>
      <c r="H135" s="58"/>
      <c r="I135" s="58"/>
      <c r="J135" s="58"/>
      <c r="K135" s="58"/>
      <c r="L135" s="43"/>
      <c r="M135" s="43"/>
      <c r="N135" s="43"/>
      <c r="O135" s="43"/>
      <c r="P135" s="43"/>
    </row>
    <row r="136" spans="1:16" ht="12" customHeight="1" x14ac:dyDescent="0.2">
      <c r="C136" s="44"/>
      <c r="D136" s="58"/>
      <c r="E136" s="58"/>
      <c r="F136" s="58"/>
      <c r="G136" s="58"/>
      <c r="H136" s="58"/>
      <c r="I136" s="58"/>
      <c r="J136" s="58"/>
      <c r="K136" s="58"/>
      <c r="L136" s="43"/>
      <c r="M136" s="43"/>
      <c r="N136" s="43"/>
      <c r="O136" s="43"/>
      <c r="P136" s="43"/>
    </row>
    <row r="137" spans="1:16" ht="12" customHeight="1" x14ac:dyDescent="0.2">
      <c r="C137" s="44"/>
      <c r="D137" s="58"/>
      <c r="E137" s="58"/>
      <c r="F137" s="58"/>
      <c r="G137" s="58"/>
      <c r="H137" s="58"/>
      <c r="I137" s="58"/>
      <c r="J137" s="58"/>
      <c r="K137" s="58"/>
      <c r="L137" s="43"/>
      <c r="M137" s="43"/>
      <c r="N137" s="43"/>
      <c r="O137" s="43"/>
      <c r="P137" s="43"/>
    </row>
    <row r="138" spans="1:16" ht="12" customHeight="1" x14ac:dyDescent="0.2">
      <c r="C138" s="44"/>
      <c r="D138" s="58"/>
      <c r="E138" s="58"/>
      <c r="F138" s="58"/>
      <c r="G138" s="58"/>
      <c r="H138" s="58"/>
      <c r="I138" s="58"/>
      <c r="J138" s="58"/>
      <c r="K138" s="58"/>
      <c r="L138" s="43"/>
      <c r="M138" s="43"/>
      <c r="N138" s="43"/>
      <c r="O138" s="43"/>
      <c r="P138" s="43"/>
    </row>
    <row r="139" spans="1:16" ht="12" customHeight="1" x14ac:dyDescent="0.2">
      <c r="C139" s="44"/>
      <c r="D139" s="58"/>
      <c r="E139" s="58"/>
      <c r="F139" s="58"/>
      <c r="G139" s="58"/>
      <c r="H139" s="58"/>
      <c r="I139" s="58"/>
      <c r="J139" s="58"/>
      <c r="K139" s="58"/>
      <c r="L139" s="43"/>
      <c r="M139" s="43"/>
      <c r="N139" s="43"/>
      <c r="O139" s="43"/>
      <c r="P139" s="43"/>
    </row>
    <row r="140" spans="1:16" s="47" customFormat="1" ht="12" customHeight="1" x14ac:dyDescent="0.2">
      <c r="A140" s="35"/>
      <c r="B140" s="35"/>
      <c r="C140" s="45" t="s">
        <v>137</v>
      </c>
      <c r="D140" s="58"/>
      <c r="E140" s="58"/>
      <c r="F140" s="58"/>
      <c r="G140" s="58"/>
      <c r="H140" s="58"/>
      <c r="I140" s="58"/>
      <c r="J140" s="58"/>
      <c r="K140" s="58"/>
      <c r="L140" s="43"/>
      <c r="M140" s="43"/>
      <c r="N140" s="43"/>
      <c r="O140" s="43"/>
      <c r="P140" s="43"/>
    </row>
    <row r="141" spans="1:16" s="47" customFormat="1" ht="12" customHeight="1" x14ac:dyDescent="0.2">
      <c r="A141" s="35"/>
      <c r="B141" s="35"/>
      <c r="C141" s="45"/>
      <c r="D141" s="58"/>
      <c r="E141" s="58"/>
      <c r="F141" s="58"/>
      <c r="G141" s="58"/>
      <c r="H141" s="58"/>
      <c r="I141" s="58"/>
      <c r="J141" s="58"/>
      <c r="K141" s="58"/>
      <c r="L141" s="43"/>
      <c r="M141" s="43"/>
      <c r="N141" s="43"/>
      <c r="O141" s="43"/>
      <c r="P141" s="43"/>
    </row>
    <row r="142" spans="1:16" s="47" customFormat="1" ht="12" customHeight="1" x14ac:dyDescent="0.2">
      <c r="A142" s="35"/>
      <c r="B142" s="35"/>
      <c r="C142" s="43" t="s">
        <v>412</v>
      </c>
      <c r="D142" s="58"/>
      <c r="E142" s="58"/>
      <c r="F142" s="58"/>
      <c r="G142" s="58"/>
      <c r="H142" s="58"/>
      <c r="I142" s="58"/>
      <c r="J142" s="58"/>
      <c r="K142" s="58"/>
      <c r="L142" s="43"/>
      <c r="M142" s="43"/>
      <c r="N142" s="43"/>
      <c r="O142" s="43"/>
      <c r="P142" s="43"/>
    </row>
    <row r="143" spans="1:16" s="47" customFormat="1" ht="12" customHeight="1" x14ac:dyDescent="0.2">
      <c r="A143" s="35"/>
      <c r="B143" s="35"/>
      <c r="C143" s="44"/>
      <c r="D143" s="58"/>
      <c r="E143" s="58"/>
      <c r="F143" s="58"/>
      <c r="G143" s="58"/>
      <c r="H143" s="58"/>
      <c r="I143" s="58"/>
      <c r="J143" s="58"/>
      <c r="K143" s="58"/>
      <c r="L143" s="43"/>
      <c r="M143" s="43"/>
      <c r="N143" s="43"/>
      <c r="O143" s="43"/>
      <c r="P143" s="43"/>
    </row>
    <row r="144" spans="1:16" s="47" customFormat="1" ht="12" customHeight="1" x14ac:dyDescent="0.2">
      <c r="A144" s="35"/>
      <c r="B144" s="35"/>
      <c r="C144" s="35"/>
      <c r="D144" s="148" t="s">
        <v>122</v>
      </c>
      <c r="E144" s="148"/>
      <c r="F144" s="148"/>
      <c r="G144" s="148"/>
      <c r="H144" s="148"/>
      <c r="I144" s="148"/>
      <c r="J144" s="175">
        <v>2022</v>
      </c>
      <c r="K144" s="175"/>
      <c r="L144" s="175"/>
      <c r="M144" s="175">
        <v>2021</v>
      </c>
      <c r="N144" s="175"/>
      <c r="O144" s="175"/>
      <c r="P144" s="35"/>
    </row>
    <row r="145" spans="1:16" s="47" customFormat="1" ht="12" customHeight="1" x14ac:dyDescent="0.2">
      <c r="A145" s="35"/>
      <c r="B145" s="35"/>
      <c r="C145" s="35"/>
      <c r="D145" s="133" t="s">
        <v>269</v>
      </c>
      <c r="E145" s="133"/>
      <c r="F145" s="133"/>
      <c r="G145" s="133"/>
      <c r="H145" s="133"/>
      <c r="I145" s="133"/>
      <c r="J145" s="134">
        <v>15471.99</v>
      </c>
      <c r="K145" s="133"/>
      <c r="L145" s="133"/>
      <c r="M145" s="134">
        <v>15471.99</v>
      </c>
      <c r="N145" s="133"/>
      <c r="O145" s="133"/>
      <c r="P145" s="35"/>
    </row>
    <row r="146" spans="1:16" s="47" customFormat="1" ht="12" customHeight="1" x14ac:dyDescent="0.2">
      <c r="A146" s="35"/>
      <c r="B146" s="35"/>
      <c r="C146" s="35"/>
      <c r="D146" s="133" t="s">
        <v>270</v>
      </c>
      <c r="E146" s="133"/>
      <c r="F146" s="133"/>
      <c r="G146" s="133"/>
      <c r="H146" s="133"/>
      <c r="I146" s="133"/>
      <c r="J146" s="134">
        <v>0</v>
      </c>
      <c r="K146" s="133"/>
      <c r="L146" s="133"/>
      <c r="M146" s="134">
        <v>0</v>
      </c>
      <c r="N146" s="133"/>
      <c r="O146" s="133"/>
      <c r="P146" s="35"/>
    </row>
    <row r="147" spans="1:16" s="47" customFormat="1" ht="12" customHeight="1" x14ac:dyDescent="0.2">
      <c r="A147" s="35"/>
      <c r="B147" s="35"/>
      <c r="C147" s="35"/>
      <c r="D147" s="133" t="s">
        <v>271</v>
      </c>
      <c r="E147" s="133"/>
      <c r="F147" s="133"/>
      <c r="G147" s="133"/>
      <c r="H147" s="133"/>
      <c r="I147" s="133"/>
      <c r="J147" s="134">
        <v>0</v>
      </c>
      <c r="K147" s="133"/>
      <c r="L147" s="133"/>
      <c r="M147" s="134">
        <v>0</v>
      </c>
      <c r="N147" s="133"/>
      <c r="O147" s="133"/>
      <c r="P147" s="35"/>
    </row>
    <row r="148" spans="1:16" ht="12" customHeight="1" x14ac:dyDescent="0.2">
      <c r="D148" s="133" t="s">
        <v>272</v>
      </c>
      <c r="E148" s="133"/>
      <c r="F148" s="133"/>
      <c r="G148" s="133"/>
      <c r="H148" s="133"/>
      <c r="I148" s="133"/>
      <c r="J148" s="134">
        <v>0</v>
      </c>
      <c r="K148" s="133"/>
      <c r="L148" s="133"/>
      <c r="M148" s="134">
        <v>0</v>
      </c>
      <c r="N148" s="133"/>
      <c r="O148" s="133"/>
    </row>
    <row r="149" spans="1:16" ht="12" customHeight="1" x14ac:dyDescent="0.2">
      <c r="D149" s="173" t="s">
        <v>273</v>
      </c>
      <c r="E149" s="173"/>
      <c r="F149" s="173"/>
      <c r="G149" s="173"/>
      <c r="H149" s="173"/>
      <c r="I149" s="173"/>
      <c r="J149" s="147">
        <f>SUM(J145:L148)</f>
        <v>15471.99</v>
      </c>
      <c r="K149" s="148"/>
      <c r="L149" s="148"/>
      <c r="M149" s="147">
        <f>SUM(M145:O148)</f>
        <v>15471.99</v>
      </c>
      <c r="N149" s="148"/>
      <c r="O149" s="148"/>
    </row>
    <row r="150" spans="1:16" ht="12" customHeight="1" x14ac:dyDescent="0.2">
      <c r="D150" s="133" t="s">
        <v>274</v>
      </c>
      <c r="E150" s="133"/>
      <c r="F150" s="133"/>
      <c r="G150" s="133"/>
      <c r="H150" s="133"/>
      <c r="I150" s="133"/>
      <c r="J150" s="134">
        <v>0</v>
      </c>
      <c r="K150" s="133"/>
      <c r="L150" s="133"/>
      <c r="M150" s="134">
        <v>0</v>
      </c>
      <c r="N150" s="133"/>
      <c r="O150" s="133"/>
    </row>
    <row r="151" spans="1:16" ht="12" customHeight="1" x14ac:dyDescent="0.2">
      <c r="D151" s="133" t="s">
        <v>275</v>
      </c>
      <c r="E151" s="133"/>
      <c r="F151" s="133"/>
      <c r="G151" s="133"/>
      <c r="H151" s="133"/>
      <c r="I151" s="133"/>
      <c r="J151" s="134">
        <v>37600</v>
      </c>
      <c r="K151" s="133"/>
      <c r="L151" s="133"/>
      <c r="M151" s="134">
        <v>37600</v>
      </c>
      <c r="N151" s="133"/>
      <c r="O151" s="133"/>
    </row>
    <row r="152" spans="1:16" ht="12" customHeight="1" x14ac:dyDescent="0.2">
      <c r="D152" s="173" t="s">
        <v>276</v>
      </c>
      <c r="E152" s="173"/>
      <c r="F152" s="173"/>
      <c r="G152" s="173"/>
      <c r="H152" s="173"/>
      <c r="I152" s="173"/>
      <c r="J152" s="147">
        <f>SUM(J150:L151)</f>
        <v>37600</v>
      </c>
      <c r="K152" s="148"/>
      <c r="L152" s="148"/>
      <c r="M152" s="147">
        <f>SUM(M150:O151)</f>
        <v>37600</v>
      </c>
      <c r="N152" s="148"/>
      <c r="O152" s="148"/>
    </row>
    <row r="153" spans="1:16" ht="12" customHeight="1" x14ac:dyDescent="0.2">
      <c r="D153" s="133" t="s">
        <v>277</v>
      </c>
      <c r="E153" s="133"/>
      <c r="F153" s="133"/>
      <c r="G153" s="133"/>
      <c r="H153" s="133"/>
      <c r="I153" s="133"/>
      <c r="J153" s="134">
        <v>-11345.65</v>
      </c>
      <c r="K153" s="133"/>
      <c r="L153" s="133"/>
      <c r="M153" s="134">
        <v>-9927.5300000000007</v>
      </c>
      <c r="N153" s="133"/>
      <c r="O153" s="133"/>
    </row>
    <row r="154" spans="1:16" ht="12" customHeight="1" x14ac:dyDescent="0.2">
      <c r="D154" s="224" t="s">
        <v>278</v>
      </c>
      <c r="E154" s="225"/>
      <c r="F154" s="225"/>
      <c r="G154" s="225"/>
      <c r="H154" s="225"/>
      <c r="I154" s="226"/>
      <c r="J154" s="147">
        <f>SUM(J153)</f>
        <v>-11345.65</v>
      </c>
      <c r="K154" s="148"/>
      <c r="L154" s="148"/>
      <c r="M154" s="147">
        <f>SUM(M153)</f>
        <v>-9927.5300000000007</v>
      </c>
      <c r="N154" s="148"/>
      <c r="O154" s="148"/>
    </row>
    <row r="155" spans="1:16" ht="12" customHeight="1" x14ac:dyDescent="0.2">
      <c r="D155" s="144" t="s">
        <v>124</v>
      </c>
      <c r="E155" s="145"/>
      <c r="F155" s="145"/>
      <c r="G155" s="145"/>
      <c r="H155" s="145"/>
      <c r="I155" s="146"/>
      <c r="J155" s="147">
        <f>SUM(J149,J152,J154)</f>
        <v>41726.339999999997</v>
      </c>
      <c r="K155" s="148"/>
      <c r="L155" s="148"/>
      <c r="M155" s="147">
        <f>SUM(M149,M152,M154)</f>
        <v>43144.46</v>
      </c>
      <c r="N155" s="148"/>
      <c r="O155" s="148"/>
    </row>
    <row r="156" spans="1:16" ht="12" customHeight="1" x14ac:dyDescent="0.2">
      <c r="C156" s="44"/>
      <c r="D156" s="58"/>
      <c r="E156" s="58"/>
      <c r="F156" s="58"/>
      <c r="G156" s="58"/>
      <c r="H156" s="58"/>
      <c r="I156" s="58"/>
      <c r="J156" s="58"/>
      <c r="K156" s="58"/>
      <c r="L156" s="43"/>
      <c r="M156" s="43"/>
      <c r="N156" s="43"/>
      <c r="O156" s="43"/>
      <c r="P156" s="43"/>
    </row>
    <row r="157" spans="1:16" ht="12" customHeight="1" x14ac:dyDescent="0.2">
      <c r="C157" s="45" t="s">
        <v>139</v>
      </c>
      <c r="D157" s="58"/>
      <c r="E157" s="58"/>
      <c r="F157" s="58"/>
      <c r="G157" s="58"/>
      <c r="H157" s="58"/>
      <c r="I157" s="58"/>
      <c r="J157" s="58"/>
      <c r="K157" s="58"/>
      <c r="L157" s="43"/>
      <c r="M157" s="43"/>
      <c r="N157" s="43"/>
      <c r="O157" s="43"/>
      <c r="P157" s="43"/>
    </row>
    <row r="158" spans="1:16" ht="12" customHeight="1" x14ac:dyDescent="0.2">
      <c r="C158" s="45"/>
      <c r="D158" s="58"/>
      <c r="E158" s="58"/>
      <c r="F158" s="58"/>
      <c r="G158" s="58"/>
      <c r="H158" s="58"/>
      <c r="I158" s="58"/>
      <c r="J158" s="58"/>
      <c r="K158" s="58"/>
      <c r="L158" s="43"/>
      <c r="M158" s="43"/>
      <c r="N158" s="43"/>
      <c r="O158" s="43"/>
      <c r="P158" s="43"/>
    </row>
    <row r="159" spans="1:16" ht="12" customHeight="1" x14ac:dyDescent="0.2">
      <c r="C159" s="43" t="s">
        <v>138</v>
      </c>
      <c r="D159" s="58"/>
      <c r="E159" s="58"/>
      <c r="F159" s="58"/>
      <c r="G159" s="58"/>
      <c r="H159" s="58"/>
      <c r="I159" s="58"/>
      <c r="J159" s="58"/>
      <c r="K159" s="58"/>
      <c r="L159" s="43"/>
      <c r="M159" s="43"/>
      <c r="N159" s="43"/>
      <c r="O159" s="43"/>
      <c r="P159" s="43"/>
    </row>
    <row r="160" spans="1:16" ht="12" customHeight="1" x14ac:dyDescent="0.2">
      <c r="C160" s="44"/>
      <c r="D160" s="58"/>
      <c r="E160" s="58"/>
      <c r="F160" s="58"/>
      <c r="G160" s="58"/>
      <c r="H160" s="58"/>
      <c r="I160" s="58"/>
      <c r="J160" s="58"/>
      <c r="K160" s="58"/>
      <c r="L160" s="43"/>
      <c r="M160" s="43"/>
      <c r="N160" s="43"/>
      <c r="O160" s="43"/>
      <c r="P160" s="43"/>
    </row>
    <row r="161" spans="1:16" s="47" customFormat="1" ht="11.25" customHeight="1" x14ac:dyDescent="0.2">
      <c r="A161" s="35"/>
      <c r="B161" s="35"/>
      <c r="C161" s="44"/>
      <c r="D161" s="148" t="s">
        <v>122</v>
      </c>
      <c r="E161" s="148"/>
      <c r="F161" s="148"/>
      <c r="G161" s="148"/>
      <c r="H161" s="148"/>
      <c r="I161" s="148"/>
      <c r="J161" s="175">
        <v>2022</v>
      </c>
      <c r="K161" s="175"/>
      <c r="L161" s="175"/>
      <c r="M161" s="175">
        <v>2021</v>
      </c>
      <c r="N161" s="175"/>
      <c r="O161" s="175"/>
      <c r="P161" s="35"/>
    </row>
    <row r="162" spans="1:16" s="47" customFormat="1" x14ac:dyDescent="0.2">
      <c r="A162" s="35"/>
      <c r="B162" s="35"/>
      <c r="C162" s="44"/>
      <c r="D162" s="133"/>
      <c r="E162" s="133"/>
      <c r="F162" s="133"/>
      <c r="G162" s="133"/>
      <c r="H162" s="133"/>
      <c r="I162" s="133"/>
      <c r="J162" s="134">
        <v>0</v>
      </c>
      <c r="K162" s="133"/>
      <c r="L162" s="133"/>
      <c r="M162" s="134">
        <v>0</v>
      </c>
      <c r="N162" s="133"/>
      <c r="O162" s="133"/>
      <c r="P162" s="35"/>
    </row>
    <row r="163" spans="1:16" s="47" customFormat="1" x14ac:dyDescent="0.2">
      <c r="A163" s="35"/>
      <c r="B163" s="35"/>
      <c r="C163" s="44"/>
      <c r="D163" s="58"/>
      <c r="E163" s="58"/>
      <c r="F163" s="58"/>
      <c r="G163" s="58"/>
      <c r="H163" s="58"/>
      <c r="I163" s="58"/>
      <c r="J163" s="58"/>
      <c r="K163" s="58"/>
      <c r="L163" s="43"/>
      <c r="M163" s="43"/>
      <c r="N163" s="43"/>
      <c r="O163" s="43"/>
      <c r="P163" s="43"/>
    </row>
    <row r="164" spans="1:16" s="47" customFormat="1" ht="12" customHeight="1" x14ac:dyDescent="0.2">
      <c r="A164" s="41"/>
      <c r="B164" s="42" t="s">
        <v>120</v>
      </c>
      <c r="C164" s="41" t="s">
        <v>10</v>
      </c>
      <c r="D164" s="35"/>
      <c r="E164" s="35"/>
      <c r="F164" s="35"/>
      <c r="G164" s="35"/>
      <c r="H164" s="35"/>
      <c r="I164" s="35"/>
      <c r="J164" s="35"/>
      <c r="K164" s="35"/>
      <c r="L164" s="35"/>
      <c r="M164" s="35"/>
      <c r="N164" s="35"/>
      <c r="O164" s="35"/>
      <c r="P164" s="35"/>
    </row>
    <row r="165" spans="1:16" s="47" customFormat="1" ht="12" customHeight="1" x14ac:dyDescent="0.2">
      <c r="A165" s="41"/>
      <c r="B165" s="42"/>
      <c r="C165" s="41"/>
      <c r="D165" s="35"/>
      <c r="E165" s="35"/>
      <c r="F165" s="35"/>
      <c r="G165" s="35"/>
      <c r="H165" s="35"/>
      <c r="I165" s="35"/>
      <c r="J165" s="35"/>
      <c r="K165" s="35"/>
      <c r="L165" s="35"/>
      <c r="M165" s="35"/>
      <c r="N165" s="35"/>
      <c r="O165" s="35"/>
      <c r="P165" s="35"/>
    </row>
    <row r="166" spans="1:16" s="47" customFormat="1" ht="12" customHeight="1" x14ac:dyDescent="0.2">
      <c r="A166" s="49"/>
      <c r="B166" s="49"/>
      <c r="C166" s="207" t="s">
        <v>322</v>
      </c>
      <c r="D166" s="207"/>
      <c r="E166" s="207"/>
      <c r="F166" s="207"/>
      <c r="G166" s="207"/>
      <c r="H166" s="207"/>
      <c r="I166" s="207"/>
      <c r="J166" s="207"/>
      <c r="K166" s="207"/>
      <c r="L166" s="207"/>
      <c r="M166" s="207"/>
      <c r="N166" s="207"/>
      <c r="O166" s="207"/>
      <c r="P166" s="207"/>
    </row>
    <row r="167" spans="1:16" s="47" customFormat="1" ht="12" customHeight="1" x14ac:dyDescent="0.2">
      <c r="A167" s="52"/>
      <c r="B167" s="52"/>
      <c r="C167" s="48"/>
      <c r="D167" s="48"/>
      <c r="E167" s="48"/>
      <c r="F167" s="48"/>
      <c r="G167" s="48"/>
      <c r="H167" s="48"/>
      <c r="I167" s="48"/>
      <c r="J167" s="48"/>
      <c r="K167" s="48"/>
      <c r="L167" s="48"/>
      <c r="M167" s="48"/>
      <c r="N167" s="48"/>
      <c r="O167" s="48"/>
      <c r="P167" s="48"/>
    </row>
    <row r="168" spans="1:16" s="47" customFormat="1" ht="12" customHeight="1" x14ac:dyDescent="0.2">
      <c r="A168" s="59"/>
      <c r="B168" s="42" t="s">
        <v>120</v>
      </c>
      <c r="C168" s="41" t="s">
        <v>11</v>
      </c>
      <c r="D168" s="35"/>
      <c r="E168" s="35"/>
      <c r="F168" s="35"/>
      <c r="G168" s="35"/>
      <c r="H168" s="35"/>
      <c r="I168" s="35"/>
      <c r="J168" s="35"/>
      <c r="K168" s="35"/>
      <c r="L168" s="35"/>
      <c r="M168" s="35"/>
      <c r="N168" s="35"/>
      <c r="O168" s="35"/>
      <c r="P168" s="35"/>
    </row>
    <row r="169" spans="1:16" s="47" customFormat="1" ht="12" customHeight="1" x14ac:dyDescent="0.2">
      <c r="A169" s="59"/>
      <c r="B169" s="42"/>
      <c r="C169" s="41"/>
      <c r="D169" s="35"/>
      <c r="E169" s="35"/>
      <c r="F169" s="35"/>
      <c r="G169" s="35"/>
      <c r="H169" s="35"/>
      <c r="I169" s="35"/>
      <c r="J169" s="35"/>
      <c r="K169" s="35"/>
      <c r="L169" s="35"/>
      <c r="M169" s="35"/>
      <c r="N169" s="35"/>
      <c r="O169" s="35"/>
      <c r="P169" s="35"/>
    </row>
    <row r="170" spans="1:16" s="47" customFormat="1" ht="12" customHeight="1" x14ac:dyDescent="0.2">
      <c r="A170" s="60"/>
      <c r="B170" s="36"/>
      <c r="C170" s="207" t="s">
        <v>323</v>
      </c>
      <c r="D170" s="207"/>
      <c r="E170" s="207"/>
      <c r="F170" s="207"/>
      <c r="G170" s="207"/>
      <c r="H170" s="207"/>
      <c r="I170" s="207"/>
      <c r="J170" s="207"/>
      <c r="K170" s="207"/>
      <c r="L170" s="207"/>
      <c r="M170" s="207"/>
      <c r="N170" s="207"/>
      <c r="O170" s="207"/>
      <c r="P170" s="207"/>
    </row>
    <row r="171" spans="1:16" s="47" customFormat="1" ht="12" customHeight="1" x14ac:dyDescent="0.2">
      <c r="A171" s="60"/>
      <c r="B171" s="36"/>
      <c r="C171" s="94"/>
      <c r="D171" s="94"/>
      <c r="E171" s="94"/>
      <c r="F171" s="94"/>
      <c r="G171" s="94"/>
      <c r="H171" s="94"/>
      <c r="I171" s="94"/>
      <c r="J171" s="94"/>
      <c r="K171" s="94"/>
      <c r="L171" s="94"/>
      <c r="M171" s="94"/>
      <c r="N171" s="94"/>
      <c r="O171" s="94"/>
      <c r="P171" s="94"/>
    </row>
    <row r="172" spans="1:16" s="47" customFormat="1" ht="12" customHeight="1" x14ac:dyDescent="0.2">
      <c r="A172" s="60"/>
      <c r="B172" s="36"/>
      <c r="C172" s="94"/>
      <c r="D172" s="94"/>
      <c r="E172" s="94"/>
      <c r="F172" s="94"/>
      <c r="G172" s="94"/>
      <c r="H172" s="94"/>
      <c r="I172" s="94"/>
      <c r="J172" s="94"/>
      <c r="K172" s="94"/>
      <c r="L172" s="94"/>
      <c r="M172" s="94"/>
      <c r="N172" s="94"/>
      <c r="O172" s="94"/>
      <c r="P172" s="94"/>
    </row>
    <row r="173" spans="1:16" s="47" customFormat="1" ht="12" customHeight="1" x14ac:dyDescent="0.2">
      <c r="A173" s="60"/>
      <c r="B173" s="36"/>
      <c r="C173" s="94"/>
      <c r="D173" s="94"/>
      <c r="E173" s="94"/>
      <c r="F173" s="94"/>
      <c r="G173" s="94"/>
      <c r="H173" s="94"/>
      <c r="I173" s="94"/>
      <c r="J173" s="94"/>
      <c r="K173" s="94"/>
      <c r="L173" s="94"/>
      <c r="M173" s="94"/>
      <c r="N173" s="94"/>
      <c r="O173" s="94"/>
      <c r="P173" s="94"/>
    </row>
    <row r="174" spans="1:16" s="47" customFormat="1" ht="12" customHeight="1" x14ac:dyDescent="0.2">
      <c r="A174" s="60"/>
      <c r="B174" s="36"/>
      <c r="C174" s="94"/>
      <c r="D174" s="94"/>
      <c r="E174" s="94"/>
      <c r="F174" s="94"/>
      <c r="G174" s="94"/>
      <c r="H174" s="94"/>
      <c r="I174" s="94"/>
      <c r="J174" s="94"/>
      <c r="K174" s="94"/>
      <c r="L174" s="94"/>
      <c r="M174" s="94"/>
      <c r="N174" s="94"/>
      <c r="O174" s="94"/>
      <c r="P174" s="94"/>
    </row>
    <row r="175" spans="1:16" s="47" customFormat="1" ht="12" customHeight="1" x14ac:dyDescent="0.2">
      <c r="A175" s="60"/>
      <c r="B175" s="36"/>
      <c r="C175" s="94"/>
      <c r="D175" s="94"/>
      <c r="E175" s="94"/>
      <c r="F175" s="94"/>
      <c r="G175" s="94"/>
      <c r="H175" s="94"/>
      <c r="I175" s="94"/>
      <c r="J175" s="94"/>
      <c r="K175" s="94"/>
      <c r="L175" s="94"/>
      <c r="M175" s="94"/>
      <c r="N175" s="94"/>
      <c r="O175" s="94"/>
      <c r="P175" s="94"/>
    </row>
    <row r="176" spans="1:16" s="47" customFormat="1" ht="12" customHeight="1" x14ac:dyDescent="0.2">
      <c r="A176" s="60"/>
      <c r="B176" s="36"/>
      <c r="C176" s="94"/>
      <c r="D176" s="94"/>
      <c r="E176" s="94"/>
      <c r="F176" s="94"/>
      <c r="G176" s="94"/>
      <c r="H176" s="94"/>
      <c r="I176" s="94"/>
      <c r="J176" s="94"/>
      <c r="K176" s="94"/>
      <c r="L176" s="94"/>
      <c r="M176" s="94"/>
      <c r="N176" s="94"/>
      <c r="O176" s="94"/>
      <c r="P176" s="94"/>
    </row>
    <row r="177" spans="1:16" ht="12" customHeight="1" x14ac:dyDescent="0.2">
      <c r="A177" s="64"/>
      <c r="B177" s="61" t="s">
        <v>140</v>
      </c>
    </row>
    <row r="178" spans="1:16" ht="12" customHeight="1" x14ac:dyDescent="0.2">
      <c r="A178" s="64"/>
      <c r="B178" s="63"/>
      <c r="C178" s="48"/>
      <c r="D178" s="48"/>
      <c r="E178" s="148" t="s">
        <v>122</v>
      </c>
      <c r="F178" s="148"/>
      <c r="G178" s="148"/>
      <c r="H178" s="148"/>
      <c r="I178" s="175">
        <v>2022</v>
      </c>
      <c r="J178" s="175"/>
      <c r="K178" s="175"/>
      <c r="L178" s="175">
        <v>2021</v>
      </c>
      <c r="M178" s="175"/>
      <c r="N178" s="175"/>
      <c r="P178" s="48"/>
    </row>
    <row r="179" spans="1:16" ht="12" customHeight="1" x14ac:dyDescent="0.2">
      <c r="A179" s="64"/>
      <c r="B179" s="63"/>
      <c r="C179" s="48"/>
      <c r="D179" s="48"/>
      <c r="E179" s="133" t="s">
        <v>279</v>
      </c>
      <c r="F179" s="133"/>
      <c r="G179" s="133"/>
      <c r="H179" s="133"/>
      <c r="I179" s="134">
        <v>393375.75</v>
      </c>
      <c r="J179" s="133"/>
      <c r="K179" s="133"/>
      <c r="L179" s="134">
        <v>606998.85</v>
      </c>
      <c r="M179" s="133"/>
      <c r="N179" s="133"/>
      <c r="P179" s="48"/>
    </row>
    <row r="180" spans="1:16" ht="12" customHeight="1" x14ac:dyDescent="0.2">
      <c r="A180" s="64"/>
      <c r="B180" s="63"/>
      <c r="C180" s="48"/>
      <c r="D180" s="48"/>
      <c r="E180" s="133" t="s">
        <v>281</v>
      </c>
      <c r="F180" s="133"/>
      <c r="G180" s="133"/>
      <c r="H180" s="133"/>
      <c r="I180" s="134">
        <v>0</v>
      </c>
      <c r="J180" s="133"/>
      <c r="K180" s="133"/>
      <c r="L180" s="134">
        <v>0</v>
      </c>
      <c r="M180" s="133"/>
      <c r="N180" s="133"/>
      <c r="P180" s="48"/>
    </row>
    <row r="181" spans="1:16" ht="12" customHeight="1" x14ac:dyDescent="0.2">
      <c r="A181" s="64"/>
      <c r="B181" s="63"/>
      <c r="C181" s="48"/>
      <c r="D181" s="48"/>
      <c r="E181" s="144" t="s">
        <v>141</v>
      </c>
      <c r="F181" s="145"/>
      <c r="G181" s="145"/>
      <c r="H181" s="146"/>
      <c r="I181" s="147">
        <f>SUM(I179:K180)</f>
        <v>393375.75</v>
      </c>
      <c r="J181" s="148"/>
      <c r="K181" s="148"/>
      <c r="L181" s="147">
        <f>SUM(L179:N180)</f>
        <v>606998.85</v>
      </c>
      <c r="M181" s="148"/>
      <c r="N181" s="148"/>
      <c r="P181" s="48"/>
    </row>
    <row r="182" spans="1:16" ht="12" customHeight="1" x14ac:dyDescent="0.2">
      <c r="A182" s="64"/>
      <c r="B182" s="63"/>
      <c r="C182" s="48"/>
      <c r="D182" s="48"/>
      <c r="E182" s="48"/>
      <c r="F182" s="48"/>
      <c r="G182" s="48"/>
      <c r="H182" s="48"/>
      <c r="I182" s="48"/>
      <c r="J182" s="48"/>
      <c r="K182" s="48"/>
      <c r="L182" s="48"/>
      <c r="M182" s="48"/>
      <c r="N182" s="48"/>
      <c r="O182" s="48"/>
      <c r="P182" s="48"/>
    </row>
    <row r="183" spans="1:16" ht="12" customHeight="1" x14ac:dyDescent="0.2">
      <c r="A183" s="64"/>
      <c r="B183" s="42" t="s">
        <v>120</v>
      </c>
      <c r="C183" s="45" t="s">
        <v>142</v>
      </c>
      <c r="D183" s="48"/>
      <c r="E183" s="48"/>
      <c r="F183" s="48"/>
      <c r="G183" s="48"/>
      <c r="H183" s="48"/>
      <c r="I183" s="48"/>
      <c r="J183" s="48"/>
      <c r="K183" s="48"/>
      <c r="L183" s="48"/>
      <c r="M183" s="48"/>
      <c r="N183" s="48"/>
      <c r="O183" s="48"/>
      <c r="P183" s="48"/>
    </row>
    <row r="184" spans="1:16" x14ac:dyDescent="0.2">
      <c r="A184" s="63"/>
      <c r="B184" s="42"/>
      <c r="C184" s="45"/>
      <c r="D184" s="48"/>
      <c r="E184" s="48"/>
      <c r="F184" s="48"/>
      <c r="G184" s="48"/>
      <c r="H184" s="48"/>
      <c r="I184" s="48"/>
      <c r="J184" s="48"/>
      <c r="K184" s="48"/>
      <c r="L184" s="48"/>
      <c r="M184" s="48"/>
      <c r="N184" s="48"/>
      <c r="O184" s="48"/>
      <c r="P184" s="48"/>
    </row>
    <row r="185" spans="1:16" x14ac:dyDescent="0.2">
      <c r="A185" s="63"/>
      <c r="B185" s="63"/>
      <c r="C185" s="65" t="s">
        <v>143</v>
      </c>
      <c r="D185" s="48"/>
      <c r="E185" s="48"/>
      <c r="F185" s="48"/>
      <c r="G185" s="48"/>
      <c r="H185" s="48"/>
      <c r="I185" s="48"/>
      <c r="J185" s="48"/>
      <c r="K185" s="48"/>
      <c r="L185" s="48"/>
      <c r="M185" s="48"/>
      <c r="N185" s="48"/>
      <c r="O185" s="48"/>
      <c r="P185" s="48"/>
    </row>
    <row r="186" spans="1:16" ht="12" customHeight="1" x14ac:dyDescent="0.2">
      <c r="A186" s="52"/>
      <c r="B186" s="63"/>
      <c r="C186" s="48"/>
      <c r="D186" s="48"/>
      <c r="E186" s="48"/>
      <c r="F186" s="48"/>
      <c r="G186" s="48"/>
      <c r="H186" s="48"/>
      <c r="I186" s="48"/>
      <c r="J186" s="48"/>
      <c r="K186" s="48"/>
      <c r="L186" s="48"/>
      <c r="M186" s="48"/>
      <c r="N186" s="48"/>
      <c r="O186" s="48"/>
      <c r="P186" s="48"/>
    </row>
    <row r="187" spans="1:16" ht="12" customHeight="1" x14ac:dyDescent="0.2">
      <c r="A187" s="52"/>
      <c r="B187" s="63"/>
      <c r="C187" s="48"/>
      <c r="D187" s="148" t="s">
        <v>122</v>
      </c>
      <c r="E187" s="148"/>
      <c r="F187" s="148"/>
      <c r="G187" s="148"/>
      <c r="H187" s="148"/>
      <c r="I187" s="148"/>
      <c r="J187" s="148"/>
      <c r="K187" s="148"/>
      <c r="L187" s="148"/>
      <c r="M187" s="160" t="s">
        <v>127</v>
      </c>
      <c r="N187" s="161"/>
      <c r="O187" s="162"/>
    </row>
    <row r="188" spans="1:16" ht="12" customHeight="1" x14ac:dyDescent="0.2">
      <c r="A188" s="53"/>
      <c r="B188" s="63"/>
      <c r="C188" s="48"/>
      <c r="D188" s="133" t="s">
        <v>282</v>
      </c>
      <c r="E188" s="133"/>
      <c r="F188" s="133"/>
      <c r="G188" s="133"/>
      <c r="H188" s="133"/>
      <c r="I188" s="133"/>
      <c r="J188" s="133"/>
      <c r="K188" s="133"/>
      <c r="L188" s="133"/>
      <c r="M188" s="134">
        <v>0</v>
      </c>
      <c r="N188" s="133"/>
      <c r="O188" s="133"/>
    </row>
    <row r="189" spans="1:16" ht="12" customHeight="1" x14ac:dyDescent="0.2">
      <c r="A189" s="53"/>
      <c r="B189" s="63"/>
      <c r="C189" s="48"/>
      <c r="D189" s="133" t="s">
        <v>283</v>
      </c>
      <c r="E189" s="133"/>
      <c r="F189" s="133"/>
      <c r="G189" s="133"/>
      <c r="H189" s="133"/>
      <c r="I189" s="133"/>
      <c r="J189" s="133"/>
      <c r="K189" s="133"/>
      <c r="L189" s="133"/>
      <c r="M189" s="134">
        <v>355372.18</v>
      </c>
      <c r="N189" s="133"/>
      <c r="O189" s="133"/>
    </row>
    <row r="190" spans="1:16" ht="12" customHeight="1" x14ac:dyDescent="0.2">
      <c r="A190" s="47"/>
      <c r="B190" s="63"/>
      <c r="C190" s="48"/>
      <c r="D190" s="133" t="s">
        <v>284</v>
      </c>
      <c r="E190" s="133"/>
      <c r="F190" s="133"/>
      <c r="G190" s="133"/>
      <c r="H190" s="133"/>
      <c r="I190" s="133"/>
      <c r="J190" s="133"/>
      <c r="K190" s="133"/>
      <c r="L190" s="133"/>
      <c r="M190" s="134">
        <v>0</v>
      </c>
      <c r="N190" s="133"/>
      <c r="O190" s="133"/>
    </row>
    <row r="191" spans="1:16" ht="12" customHeight="1" x14ac:dyDescent="0.2">
      <c r="A191" s="47"/>
      <c r="B191" s="63"/>
      <c r="C191" s="48"/>
      <c r="D191" s="133" t="s">
        <v>285</v>
      </c>
      <c r="E191" s="133"/>
      <c r="F191" s="133"/>
      <c r="G191" s="133"/>
      <c r="H191" s="133"/>
      <c r="I191" s="133"/>
      <c r="J191" s="133"/>
      <c r="K191" s="133"/>
      <c r="L191" s="133"/>
      <c r="M191" s="134">
        <v>38003.57</v>
      </c>
      <c r="N191" s="133"/>
      <c r="O191" s="133"/>
    </row>
    <row r="192" spans="1:16" ht="12" customHeight="1" x14ac:dyDescent="0.2">
      <c r="A192" s="47"/>
      <c r="B192" s="63"/>
      <c r="C192" s="48"/>
      <c r="D192" s="133" t="s">
        <v>286</v>
      </c>
      <c r="E192" s="133"/>
      <c r="F192" s="133"/>
      <c r="G192" s="133"/>
      <c r="H192" s="133"/>
      <c r="I192" s="133"/>
      <c r="J192" s="133"/>
      <c r="K192" s="133"/>
      <c r="L192" s="133"/>
      <c r="M192" s="134">
        <v>0</v>
      </c>
      <c r="N192" s="133"/>
      <c r="O192" s="133"/>
    </row>
    <row r="193" spans="1:16" ht="12" customHeight="1" x14ac:dyDescent="0.2">
      <c r="A193" s="47"/>
      <c r="B193" s="63"/>
      <c r="C193" s="48"/>
      <c r="D193" s="144" t="s">
        <v>280</v>
      </c>
      <c r="E193" s="145"/>
      <c r="F193" s="145"/>
      <c r="G193" s="145"/>
      <c r="H193" s="145"/>
      <c r="I193" s="145"/>
      <c r="J193" s="145"/>
      <c r="K193" s="145"/>
      <c r="L193" s="146"/>
      <c r="M193" s="147">
        <f>SUM(M188:O192)</f>
        <v>393375.75</v>
      </c>
      <c r="N193" s="148"/>
      <c r="O193" s="148"/>
    </row>
    <row r="194" spans="1:16" ht="12" customHeight="1" x14ac:dyDescent="0.2">
      <c r="A194" s="47"/>
      <c r="B194" s="63"/>
      <c r="C194" s="48"/>
      <c r="D194" s="48"/>
      <c r="E194" s="48"/>
      <c r="F194" s="48"/>
      <c r="G194" s="48"/>
      <c r="H194" s="48"/>
      <c r="I194" s="48"/>
      <c r="J194" s="48"/>
      <c r="K194" s="48"/>
      <c r="L194" s="48"/>
      <c r="M194" s="48"/>
      <c r="N194" s="48"/>
      <c r="O194" s="48"/>
      <c r="P194" s="48"/>
    </row>
    <row r="195" spans="1:16" ht="24" customHeight="1" x14ac:dyDescent="0.2">
      <c r="A195" s="64"/>
      <c r="B195" s="63"/>
      <c r="C195" s="220" t="s">
        <v>324</v>
      </c>
      <c r="D195" s="220"/>
      <c r="E195" s="220"/>
      <c r="F195" s="220"/>
      <c r="G195" s="220"/>
      <c r="H195" s="220"/>
      <c r="I195" s="220"/>
      <c r="J195" s="220"/>
      <c r="K195" s="220"/>
      <c r="L195" s="220"/>
      <c r="M195" s="220"/>
      <c r="N195" s="220"/>
      <c r="O195" s="220"/>
      <c r="P195" s="220"/>
    </row>
    <row r="196" spans="1:16" ht="12" customHeight="1" x14ac:dyDescent="0.2">
      <c r="A196" s="64"/>
      <c r="B196" s="63"/>
      <c r="C196" s="110"/>
      <c r="D196" s="227" t="s">
        <v>283</v>
      </c>
      <c r="E196" s="228"/>
      <c r="F196" s="228"/>
      <c r="G196" s="228"/>
      <c r="H196" s="228"/>
      <c r="I196" s="228"/>
      <c r="J196" s="228"/>
      <c r="K196" s="228"/>
      <c r="L196" s="229"/>
      <c r="M196" s="160" t="s">
        <v>127</v>
      </c>
      <c r="N196" s="161"/>
      <c r="O196" s="162"/>
      <c r="P196" s="110"/>
    </row>
    <row r="197" spans="1:16" ht="12" customHeight="1" x14ac:dyDescent="0.2">
      <c r="A197" s="64"/>
      <c r="B197" s="63"/>
      <c r="C197" s="110"/>
      <c r="D197" s="133" t="s">
        <v>325</v>
      </c>
      <c r="E197" s="133"/>
      <c r="F197" s="133"/>
      <c r="G197" s="133"/>
      <c r="H197" s="133"/>
      <c r="I197" s="133"/>
      <c r="J197" s="133"/>
      <c r="K197" s="133"/>
      <c r="L197" s="133"/>
      <c r="M197" s="134">
        <v>23839.99</v>
      </c>
      <c r="N197" s="133"/>
      <c r="O197" s="133"/>
      <c r="P197" s="110"/>
    </row>
    <row r="198" spans="1:16" ht="12" customHeight="1" x14ac:dyDescent="0.2">
      <c r="A198" s="64"/>
      <c r="B198" s="63"/>
      <c r="C198" s="110"/>
      <c r="D198" s="133" t="s">
        <v>326</v>
      </c>
      <c r="E198" s="133"/>
      <c r="F198" s="133"/>
      <c r="G198" s="133"/>
      <c r="H198" s="133"/>
      <c r="I198" s="133"/>
      <c r="J198" s="133"/>
      <c r="K198" s="133"/>
      <c r="L198" s="133"/>
      <c r="M198" s="134">
        <v>21090.12</v>
      </c>
      <c r="N198" s="133"/>
      <c r="O198" s="133"/>
      <c r="P198" s="110"/>
    </row>
    <row r="199" spans="1:16" ht="12" customHeight="1" x14ac:dyDescent="0.2">
      <c r="A199" s="64"/>
      <c r="B199" s="63"/>
      <c r="C199" s="110"/>
      <c r="D199" s="133" t="s">
        <v>327</v>
      </c>
      <c r="E199" s="133"/>
      <c r="F199" s="133"/>
      <c r="G199" s="133"/>
      <c r="H199" s="133"/>
      <c r="I199" s="133"/>
      <c r="J199" s="133"/>
      <c r="K199" s="133"/>
      <c r="L199" s="133"/>
      <c r="M199" s="134">
        <v>310442.07</v>
      </c>
      <c r="N199" s="133"/>
      <c r="O199" s="133"/>
      <c r="P199" s="110"/>
    </row>
    <row r="200" spans="1:16" ht="12" customHeight="1" x14ac:dyDescent="0.2">
      <c r="A200" s="64"/>
      <c r="B200" s="63"/>
      <c r="C200" s="110"/>
      <c r="D200" s="144" t="s">
        <v>328</v>
      </c>
      <c r="E200" s="145"/>
      <c r="F200" s="145"/>
      <c r="G200" s="145"/>
      <c r="H200" s="145"/>
      <c r="I200" s="145"/>
      <c r="J200" s="145"/>
      <c r="K200" s="145"/>
      <c r="L200" s="146"/>
      <c r="M200" s="147">
        <f>SUM(M197:O199)</f>
        <v>355372.18</v>
      </c>
      <c r="N200" s="148"/>
      <c r="O200" s="148"/>
      <c r="P200" s="110"/>
    </row>
    <row r="201" spans="1:16" ht="12" customHeight="1" x14ac:dyDescent="0.2">
      <c r="A201" s="64"/>
      <c r="B201" s="63"/>
      <c r="C201" s="48"/>
      <c r="D201" s="48"/>
      <c r="E201" s="48"/>
      <c r="F201" s="48"/>
      <c r="G201" s="48"/>
      <c r="H201" s="48"/>
      <c r="I201" s="48"/>
      <c r="J201" s="48"/>
      <c r="K201" s="48"/>
      <c r="L201" s="48"/>
      <c r="M201" s="48"/>
      <c r="N201" s="48"/>
      <c r="O201" s="48"/>
      <c r="P201" s="48"/>
    </row>
    <row r="202" spans="1:16" ht="28.5" customHeight="1" x14ac:dyDescent="0.2">
      <c r="A202" s="64"/>
      <c r="B202" s="63"/>
      <c r="C202" s="206" t="s">
        <v>329</v>
      </c>
      <c r="D202" s="206"/>
      <c r="E202" s="206"/>
      <c r="F202" s="206"/>
      <c r="G202" s="206"/>
      <c r="H202" s="206"/>
      <c r="I202" s="206"/>
      <c r="J202" s="206"/>
      <c r="K202" s="206"/>
      <c r="L202" s="206"/>
      <c r="M202" s="206"/>
      <c r="N202" s="206"/>
      <c r="O202" s="206"/>
      <c r="P202" s="206"/>
    </row>
    <row r="203" spans="1:16" ht="20.25" customHeight="1" x14ac:dyDescent="0.2">
      <c r="A203" s="64"/>
      <c r="B203" s="63"/>
      <c r="C203" s="81"/>
      <c r="D203" s="227" t="s">
        <v>285</v>
      </c>
      <c r="E203" s="228"/>
      <c r="F203" s="228"/>
      <c r="G203" s="228"/>
      <c r="H203" s="228"/>
      <c r="I203" s="228"/>
      <c r="J203" s="228"/>
      <c r="K203" s="228"/>
      <c r="L203" s="229"/>
      <c r="M203" s="160" t="s">
        <v>127</v>
      </c>
      <c r="N203" s="161"/>
      <c r="O203" s="162"/>
      <c r="P203" s="81"/>
    </row>
    <row r="204" spans="1:16" ht="20.25" customHeight="1" x14ac:dyDescent="0.2">
      <c r="A204" s="64"/>
      <c r="B204" s="63"/>
      <c r="C204" s="81"/>
      <c r="D204" s="133" t="s">
        <v>330</v>
      </c>
      <c r="E204" s="133"/>
      <c r="F204" s="133"/>
      <c r="G204" s="133"/>
      <c r="H204" s="133"/>
      <c r="I204" s="133"/>
      <c r="J204" s="133"/>
      <c r="K204" s="133"/>
      <c r="L204" s="133"/>
      <c r="M204" s="134">
        <v>0.08</v>
      </c>
      <c r="N204" s="133"/>
      <c r="O204" s="133"/>
      <c r="P204" s="81"/>
    </row>
    <row r="205" spans="1:16" ht="12" customHeight="1" x14ac:dyDescent="0.2">
      <c r="A205" s="64"/>
      <c r="B205" s="63"/>
      <c r="C205" s="81"/>
      <c r="D205" s="133" t="s">
        <v>331</v>
      </c>
      <c r="E205" s="133"/>
      <c r="F205" s="133"/>
      <c r="G205" s="133"/>
      <c r="H205" s="133"/>
      <c r="I205" s="133"/>
      <c r="J205" s="133"/>
      <c r="K205" s="133"/>
      <c r="L205" s="133"/>
      <c r="M205" s="134">
        <v>36503.379999999997</v>
      </c>
      <c r="N205" s="133"/>
      <c r="O205" s="133"/>
      <c r="P205" s="81"/>
    </row>
    <row r="206" spans="1:16" ht="12" customHeight="1" x14ac:dyDescent="0.2">
      <c r="A206" s="64"/>
      <c r="B206" s="63"/>
      <c r="C206" s="81"/>
      <c r="D206" s="133" t="s">
        <v>332</v>
      </c>
      <c r="E206" s="133"/>
      <c r="F206" s="133"/>
      <c r="G206" s="133"/>
      <c r="H206" s="133"/>
      <c r="I206" s="133"/>
      <c r="J206" s="133"/>
      <c r="K206" s="133"/>
      <c r="L206" s="133"/>
      <c r="M206" s="134">
        <v>1500</v>
      </c>
      <c r="N206" s="133"/>
      <c r="O206" s="133"/>
      <c r="P206" s="81"/>
    </row>
    <row r="207" spans="1:16" s="47" customFormat="1" ht="10.5" customHeight="1" x14ac:dyDescent="0.2">
      <c r="A207" s="64"/>
      <c r="B207" s="63"/>
      <c r="C207" s="81"/>
      <c r="D207" s="133" t="s">
        <v>333</v>
      </c>
      <c r="E207" s="133"/>
      <c r="F207" s="133"/>
      <c r="G207" s="133"/>
      <c r="H207" s="133"/>
      <c r="I207" s="133"/>
      <c r="J207" s="133"/>
      <c r="K207" s="133"/>
      <c r="L207" s="133"/>
      <c r="M207" s="134">
        <v>0.11</v>
      </c>
      <c r="N207" s="133"/>
      <c r="O207" s="133"/>
      <c r="P207" s="81"/>
    </row>
    <row r="208" spans="1:16" s="47" customFormat="1" ht="12" customHeight="1" x14ac:dyDescent="0.2">
      <c r="A208" s="64"/>
      <c r="B208" s="63"/>
      <c r="C208" s="81"/>
      <c r="D208" s="144" t="s">
        <v>334</v>
      </c>
      <c r="E208" s="145"/>
      <c r="F208" s="145"/>
      <c r="G208" s="145"/>
      <c r="H208" s="145"/>
      <c r="I208" s="145"/>
      <c r="J208" s="145"/>
      <c r="K208" s="145"/>
      <c r="L208" s="146"/>
      <c r="M208" s="147">
        <f>SUM(M204:O207)</f>
        <v>38003.57</v>
      </c>
      <c r="N208" s="148"/>
      <c r="O208" s="148"/>
      <c r="P208" s="81"/>
    </row>
    <row r="209" spans="1:16" s="47" customFormat="1" ht="12" customHeight="1" x14ac:dyDescent="0.2">
      <c r="A209" s="64"/>
      <c r="B209" s="63"/>
      <c r="C209" s="48"/>
      <c r="D209" s="48"/>
      <c r="E209" s="48"/>
      <c r="F209" s="48"/>
      <c r="G209" s="48"/>
      <c r="H209" s="48"/>
      <c r="I209" s="48"/>
      <c r="J209" s="48"/>
      <c r="K209" s="48"/>
      <c r="L209" s="48"/>
      <c r="M209" s="48"/>
      <c r="N209" s="48"/>
      <c r="O209" s="48"/>
      <c r="P209" s="48"/>
    </row>
    <row r="210" spans="1:16" ht="12" customHeight="1" x14ac:dyDescent="0.2">
      <c r="A210" s="64"/>
      <c r="B210" s="42" t="s">
        <v>120</v>
      </c>
      <c r="C210" s="45" t="s">
        <v>144</v>
      </c>
      <c r="D210" s="48"/>
      <c r="E210" s="48"/>
      <c r="F210" s="48"/>
      <c r="G210" s="48"/>
      <c r="H210" s="48"/>
      <c r="I210" s="48"/>
      <c r="J210" s="48"/>
      <c r="K210" s="48"/>
      <c r="L210" s="48"/>
      <c r="M210" s="48"/>
      <c r="N210" s="48"/>
      <c r="O210" s="48"/>
      <c r="P210" s="48"/>
    </row>
    <row r="211" spans="1:16" x14ac:dyDescent="0.2">
      <c r="A211" s="64"/>
      <c r="B211" s="42"/>
      <c r="C211" s="45"/>
      <c r="D211" s="48"/>
      <c r="E211" s="48"/>
      <c r="F211" s="48"/>
      <c r="G211" s="48"/>
      <c r="H211" s="48"/>
      <c r="I211" s="48"/>
      <c r="J211" s="48"/>
      <c r="K211" s="48"/>
      <c r="L211" s="48"/>
      <c r="M211" s="48"/>
      <c r="N211" s="48"/>
      <c r="O211" s="48"/>
      <c r="P211" s="48"/>
    </row>
    <row r="212" spans="1:16" ht="15" customHeight="1" x14ac:dyDescent="0.2">
      <c r="A212" s="64"/>
      <c r="B212" s="63"/>
      <c r="C212" s="43" t="s">
        <v>145</v>
      </c>
      <c r="D212" s="48"/>
      <c r="E212" s="48"/>
      <c r="F212" s="48"/>
      <c r="G212" s="48"/>
      <c r="H212" s="48"/>
      <c r="I212" s="48"/>
      <c r="J212" s="48"/>
      <c r="K212" s="48"/>
      <c r="L212" s="48"/>
      <c r="M212" s="48"/>
      <c r="N212" s="48"/>
      <c r="O212" s="48"/>
      <c r="P212" s="48"/>
    </row>
    <row r="213" spans="1:16" ht="12" customHeight="1" x14ac:dyDescent="0.2">
      <c r="A213" s="64"/>
      <c r="B213" s="63"/>
      <c r="C213" s="48"/>
      <c r="D213" s="148" t="s">
        <v>122</v>
      </c>
      <c r="E213" s="148"/>
      <c r="F213" s="148"/>
      <c r="G213" s="148"/>
      <c r="H213" s="148"/>
      <c r="I213" s="148"/>
      <c r="J213" s="148"/>
      <c r="K213" s="148"/>
      <c r="L213" s="148"/>
      <c r="M213" s="160">
        <v>2022</v>
      </c>
      <c r="N213" s="161"/>
      <c r="O213" s="162"/>
    </row>
    <row r="214" spans="1:16" ht="12" customHeight="1" x14ac:dyDescent="0.2">
      <c r="A214" s="64"/>
      <c r="B214" s="63"/>
      <c r="C214" s="48"/>
      <c r="D214" s="133" t="s">
        <v>287</v>
      </c>
      <c r="E214" s="133"/>
      <c r="F214" s="133"/>
      <c r="G214" s="133"/>
      <c r="H214" s="133"/>
      <c r="I214" s="133"/>
      <c r="J214" s="133"/>
      <c r="K214" s="133"/>
      <c r="L214" s="133"/>
      <c r="M214" s="134">
        <v>0</v>
      </c>
      <c r="N214" s="133"/>
      <c r="O214" s="133"/>
    </row>
    <row r="215" spans="1:16" ht="12" customHeight="1" x14ac:dyDescent="0.2">
      <c r="A215" s="64"/>
      <c r="B215" s="63"/>
      <c r="C215" s="48"/>
      <c r="D215" s="144" t="s">
        <v>146</v>
      </c>
      <c r="E215" s="145"/>
      <c r="F215" s="145"/>
      <c r="G215" s="145"/>
      <c r="H215" s="145"/>
      <c r="I215" s="145"/>
      <c r="J215" s="145"/>
      <c r="K215" s="145"/>
      <c r="L215" s="146"/>
      <c r="M215" s="230">
        <f>SUM(M214)</f>
        <v>0</v>
      </c>
      <c r="N215" s="230"/>
      <c r="O215" s="230"/>
    </row>
    <row r="216" spans="1:16" ht="12" customHeight="1" x14ac:dyDescent="0.2">
      <c r="A216" s="64"/>
      <c r="B216" s="63"/>
      <c r="C216" s="56" t="s">
        <v>335</v>
      </c>
      <c r="D216" s="48"/>
      <c r="E216" s="48"/>
      <c r="F216" s="48"/>
      <c r="G216" s="48"/>
      <c r="H216" s="48"/>
      <c r="I216" s="48"/>
      <c r="J216" s="48"/>
      <c r="K216" s="48"/>
      <c r="L216" s="48"/>
      <c r="M216" s="48"/>
      <c r="N216" s="48"/>
      <c r="O216" s="48"/>
      <c r="P216" s="48"/>
    </row>
    <row r="217" spans="1:16" ht="12" customHeight="1" x14ac:dyDescent="0.2">
      <c r="A217" s="64"/>
      <c r="B217" s="63"/>
      <c r="C217" s="48"/>
      <c r="D217" s="48"/>
      <c r="E217" s="48"/>
      <c r="F217" s="48"/>
      <c r="G217" s="48"/>
      <c r="H217" s="48"/>
      <c r="I217" s="48"/>
      <c r="J217" s="48"/>
      <c r="K217" s="48"/>
      <c r="L217" s="48"/>
      <c r="M217" s="48"/>
      <c r="N217" s="48"/>
      <c r="O217" s="48"/>
      <c r="P217" s="48"/>
    </row>
    <row r="218" spans="1:16" ht="12" customHeight="1" x14ac:dyDescent="0.2">
      <c r="A218" s="63"/>
      <c r="B218" s="41" t="s">
        <v>25</v>
      </c>
      <c r="C218" s="66" t="s">
        <v>26</v>
      </c>
      <c r="D218" s="63"/>
      <c r="E218" s="63"/>
      <c r="F218" s="63"/>
      <c r="G218" s="63"/>
      <c r="H218" s="63"/>
      <c r="I218" s="63"/>
      <c r="J218" s="63"/>
      <c r="K218" s="63"/>
      <c r="L218" s="63"/>
      <c r="M218" s="63"/>
      <c r="N218" s="63"/>
    </row>
    <row r="219" spans="1:16" ht="12" customHeight="1" x14ac:dyDescent="0.2">
      <c r="A219" s="63"/>
      <c r="B219" s="41"/>
      <c r="C219" s="66"/>
      <c r="D219" s="63"/>
      <c r="E219" s="63"/>
      <c r="F219" s="63"/>
      <c r="G219" s="63"/>
      <c r="H219" s="63"/>
      <c r="I219" s="63"/>
      <c r="J219" s="63"/>
      <c r="K219" s="63"/>
      <c r="L219" s="63"/>
      <c r="M219" s="63"/>
      <c r="N219" s="63"/>
    </row>
    <row r="220" spans="1:16" ht="12" customHeight="1" x14ac:dyDescent="0.2">
      <c r="A220" s="52"/>
      <c r="B220" s="52"/>
      <c r="C220" s="41" t="s">
        <v>2</v>
      </c>
      <c r="D220" s="52"/>
      <c r="E220" s="52"/>
      <c r="F220" s="52"/>
      <c r="G220" s="52"/>
      <c r="H220" s="52"/>
      <c r="I220" s="52"/>
      <c r="J220" s="52"/>
      <c r="K220" s="52"/>
      <c r="L220" s="52"/>
      <c r="M220" s="52"/>
      <c r="N220" s="52"/>
    </row>
    <row r="221" spans="1:16" ht="12" customHeight="1" x14ac:dyDescent="0.2">
      <c r="A221" s="52"/>
      <c r="B221" s="52"/>
      <c r="C221" s="41"/>
      <c r="D221" s="166" t="s">
        <v>122</v>
      </c>
      <c r="E221" s="167"/>
      <c r="F221" s="167"/>
      <c r="G221" s="167"/>
      <c r="H221" s="167"/>
      <c r="I221" s="167"/>
      <c r="J221" s="167"/>
      <c r="K221" s="167"/>
      <c r="L221" s="168"/>
      <c r="M221" s="160" t="s">
        <v>127</v>
      </c>
      <c r="N221" s="161"/>
      <c r="O221" s="162"/>
    </row>
    <row r="222" spans="1:16" s="47" customFormat="1" ht="36.75" customHeight="1" x14ac:dyDescent="0.2">
      <c r="A222" s="60"/>
      <c r="B222" s="69"/>
      <c r="C222" s="36"/>
      <c r="D222" s="138" t="s">
        <v>336</v>
      </c>
      <c r="E222" s="139"/>
      <c r="F222" s="139"/>
      <c r="G222" s="139"/>
      <c r="H222" s="139"/>
      <c r="I222" s="139"/>
      <c r="J222" s="139"/>
      <c r="K222" s="139"/>
      <c r="L222" s="140"/>
      <c r="M222" s="141">
        <v>270258.84999999998</v>
      </c>
      <c r="N222" s="142"/>
      <c r="O222" s="143"/>
      <c r="P222" s="111"/>
    </row>
    <row r="223" spans="1:16" s="47" customFormat="1" x14ac:dyDescent="0.2">
      <c r="A223" s="60"/>
      <c r="B223" s="69"/>
      <c r="C223" s="36"/>
      <c r="D223" s="138" t="s">
        <v>337</v>
      </c>
      <c r="E223" s="139"/>
      <c r="F223" s="139"/>
      <c r="G223" s="139"/>
      <c r="H223" s="139"/>
      <c r="I223" s="139"/>
      <c r="J223" s="139"/>
      <c r="K223" s="139"/>
      <c r="L223" s="140"/>
      <c r="M223" s="141">
        <v>27810.97</v>
      </c>
      <c r="N223" s="142"/>
      <c r="O223" s="143"/>
      <c r="P223" s="111"/>
    </row>
    <row r="224" spans="1:16" s="47" customFormat="1" x14ac:dyDescent="0.2">
      <c r="A224" s="60"/>
      <c r="B224" s="36"/>
      <c r="C224" s="36"/>
      <c r="D224" s="173" t="s">
        <v>338</v>
      </c>
      <c r="E224" s="173"/>
      <c r="F224" s="173"/>
      <c r="G224" s="173"/>
      <c r="H224" s="173"/>
      <c r="I224" s="173"/>
      <c r="J224" s="173"/>
      <c r="K224" s="173"/>
      <c r="L224" s="173"/>
      <c r="M224" s="231">
        <f>SUM(M222:O223)</f>
        <v>298069.81999999995</v>
      </c>
      <c r="N224" s="232"/>
      <c r="O224" s="233"/>
      <c r="P224" s="111"/>
    </row>
    <row r="225" spans="1:16" ht="12" customHeight="1" x14ac:dyDescent="0.2">
      <c r="A225" s="47"/>
      <c r="B225" s="67"/>
      <c r="C225" s="68"/>
      <c r="D225" s="68"/>
      <c r="E225" s="68"/>
      <c r="F225" s="68"/>
      <c r="G225" s="68"/>
      <c r="H225" s="68"/>
      <c r="I225" s="68"/>
      <c r="J225" s="68"/>
      <c r="K225" s="68"/>
      <c r="L225" s="68"/>
      <c r="M225" s="68"/>
      <c r="N225" s="68"/>
      <c r="O225" s="68"/>
      <c r="P225" s="54"/>
    </row>
    <row r="226" spans="1:16" ht="28.5" customHeight="1" x14ac:dyDescent="0.2">
      <c r="A226" s="47"/>
      <c r="B226" s="67"/>
      <c r="C226" s="254" t="s">
        <v>247</v>
      </c>
      <c r="D226" s="254"/>
      <c r="E226" s="254"/>
      <c r="F226" s="254"/>
      <c r="G226" s="254"/>
      <c r="H226" s="254"/>
      <c r="I226" s="254"/>
      <c r="J226" s="254"/>
      <c r="K226" s="254"/>
      <c r="L226" s="254"/>
      <c r="M226" s="254"/>
      <c r="N226" s="254"/>
      <c r="O226" s="254"/>
      <c r="P226" s="254"/>
    </row>
    <row r="227" spans="1:16" ht="12" customHeight="1" x14ac:dyDescent="0.2">
      <c r="A227" s="47"/>
      <c r="B227" s="67"/>
      <c r="C227" s="112" t="s">
        <v>248</v>
      </c>
      <c r="D227" s="70"/>
      <c r="E227" s="70"/>
      <c r="F227" s="70"/>
      <c r="G227" s="70"/>
      <c r="H227" s="70"/>
      <c r="I227" s="70"/>
      <c r="J227" s="70"/>
      <c r="K227" s="70"/>
      <c r="L227" s="70"/>
      <c r="M227" s="70"/>
      <c r="N227" s="70"/>
      <c r="O227" s="72"/>
      <c r="P227" s="72"/>
    </row>
    <row r="228" spans="1:16" ht="28.5" customHeight="1" x14ac:dyDescent="0.2">
      <c r="B228" s="73"/>
      <c r="C228" s="56"/>
      <c r="D228" s="166" t="s">
        <v>122</v>
      </c>
      <c r="E228" s="167"/>
      <c r="F228" s="167"/>
      <c r="G228" s="167"/>
      <c r="H228" s="167"/>
      <c r="I228" s="167"/>
      <c r="J228" s="167"/>
      <c r="K228" s="167"/>
      <c r="L228" s="168"/>
      <c r="M228" s="160" t="s">
        <v>127</v>
      </c>
      <c r="N228" s="161"/>
      <c r="O228" s="162"/>
      <c r="P228" s="56"/>
    </row>
    <row r="229" spans="1:16" ht="33.75" customHeight="1" x14ac:dyDescent="0.2">
      <c r="B229" s="73"/>
      <c r="C229" s="56"/>
      <c r="D229" s="138" t="s">
        <v>336</v>
      </c>
      <c r="E229" s="139"/>
      <c r="F229" s="139"/>
      <c r="G229" s="139"/>
      <c r="H229" s="139"/>
      <c r="I229" s="139"/>
      <c r="J229" s="139"/>
      <c r="K229" s="139"/>
      <c r="L229" s="140"/>
      <c r="M229" s="141">
        <v>270258.84999999998</v>
      </c>
      <c r="N229" s="142"/>
      <c r="O229" s="143"/>
      <c r="P229" s="56"/>
    </row>
    <row r="230" spans="1:16" ht="12" customHeight="1" x14ac:dyDescent="0.2">
      <c r="B230" s="73"/>
      <c r="C230" s="56"/>
      <c r="D230" s="173" t="s">
        <v>288</v>
      </c>
      <c r="E230" s="173"/>
      <c r="F230" s="173"/>
      <c r="G230" s="173"/>
      <c r="H230" s="173"/>
      <c r="I230" s="173"/>
      <c r="J230" s="173"/>
      <c r="K230" s="173"/>
      <c r="L230" s="173"/>
      <c r="M230" s="231">
        <f>SUM(M229:O229)</f>
        <v>270258.84999999998</v>
      </c>
      <c r="N230" s="232"/>
      <c r="O230" s="233"/>
      <c r="P230" s="56"/>
    </row>
    <row r="231" spans="1:16" ht="12" customHeight="1" x14ac:dyDescent="0.2">
      <c r="B231" s="73"/>
      <c r="C231" s="56"/>
      <c r="D231" s="77"/>
      <c r="E231" s="77"/>
      <c r="F231" s="77"/>
      <c r="G231" s="77"/>
      <c r="H231" s="77"/>
      <c r="I231" s="77"/>
      <c r="J231" s="77"/>
      <c r="K231" s="77"/>
      <c r="L231" s="77"/>
      <c r="M231" s="113"/>
      <c r="N231" s="113"/>
      <c r="O231" s="113"/>
      <c r="P231" s="56"/>
    </row>
    <row r="232" spans="1:16" ht="12" customHeight="1" x14ac:dyDescent="0.2">
      <c r="B232" s="73"/>
      <c r="C232" s="206" t="s">
        <v>339</v>
      </c>
      <c r="D232" s="206"/>
      <c r="E232" s="206"/>
      <c r="F232" s="206"/>
      <c r="G232" s="206"/>
      <c r="H232" s="206"/>
      <c r="I232" s="206"/>
      <c r="J232" s="206"/>
      <c r="K232" s="206"/>
      <c r="L232" s="206"/>
      <c r="M232" s="206"/>
      <c r="N232" s="206"/>
      <c r="O232" s="206"/>
      <c r="P232" s="206"/>
    </row>
    <row r="233" spans="1:16" ht="12" customHeight="1" x14ac:dyDescent="0.2">
      <c r="B233" s="56"/>
      <c r="C233" s="56"/>
      <c r="D233" s="56"/>
      <c r="E233" s="56"/>
      <c r="F233" s="56"/>
      <c r="G233" s="56"/>
      <c r="H233" s="56"/>
      <c r="I233" s="56"/>
      <c r="J233" s="56"/>
      <c r="K233" s="56"/>
      <c r="L233" s="56"/>
      <c r="M233" s="56"/>
      <c r="N233" s="56"/>
      <c r="O233" s="56"/>
      <c r="P233" s="56"/>
    </row>
    <row r="234" spans="1:16" ht="12" customHeight="1" x14ac:dyDescent="0.2">
      <c r="B234" s="73"/>
      <c r="C234" s="75" t="s">
        <v>246</v>
      </c>
      <c r="D234" s="56"/>
      <c r="E234" s="56"/>
      <c r="F234" s="56"/>
      <c r="G234" s="56"/>
      <c r="H234" s="56"/>
      <c r="I234" s="56"/>
      <c r="J234" s="56"/>
      <c r="K234" s="56"/>
      <c r="L234" s="56"/>
      <c r="M234" s="56"/>
      <c r="N234" s="56"/>
      <c r="O234" s="56"/>
      <c r="P234" s="92"/>
    </row>
    <row r="235" spans="1:16" ht="12" customHeight="1" x14ac:dyDescent="0.2">
      <c r="B235" s="73"/>
      <c r="C235" s="75"/>
      <c r="D235" s="56"/>
      <c r="E235" s="56"/>
      <c r="F235" s="56"/>
      <c r="G235" s="56"/>
      <c r="H235" s="56"/>
      <c r="I235" s="56"/>
      <c r="J235" s="56"/>
      <c r="K235" s="56"/>
      <c r="L235" s="56"/>
      <c r="M235" s="56"/>
      <c r="N235" s="56"/>
      <c r="O235" s="56"/>
      <c r="P235" s="92"/>
    </row>
    <row r="236" spans="1:16" ht="30" customHeight="1" x14ac:dyDescent="0.2">
      <c r="B236" s="73"/>
      <c r="C236" s="206" t="s">
        <v>416</v>
      </c>
      <c r="D236" s="206"/>
      <c r="E236" s="206"/>
      <c r="F236" s="206"/>
      <c r="G236" s="206"/>
      <c r="H236" s="206"/>
      <c r="I236" s="206"/>
      <c r="J236" s="206"/>
      <c r="K236" s="206"/>
      <c r="L236" s="206"/>
      <c r="M236" s="206"/>
      <c r="N236" s="206"/>
      <c r="O236" s="206"/>
      <c r="P236" s="206"/>
    </row>
    <row r="237" spans="1:16" x14ac:dyDescent="0.2">
      <c r="B237" s="73"/>
      <c r="C237" s="95"/>
      <c r="D237" s="95"/>
      <c r="E237" s="95"/>
      <c r="F237" s="95"/>
      <c r="G237" s="95"/>
      <c r="H237" s="95"/>
      <c r="I237" s="95"/>
      <c r="J237" s="95"/>
      <c r="K237" s="95"/>
      <c r="L237" s="95"/>
      <c r="M237" s="95"/>
      <c r="N237" s="95"/>
      <c r="O237" s="95"/>
      <c r="P237" s="95"/>
    </row>
    <row r="238" spans="1:16" x14ac:dyDescent="0.2">
      <c r="B238" s="73"/>
      <c r="C238" s="95"/>
      <c r="D238" s="95"/>
      <c r="E238" s="95"/>
      <c r="F238" s="95"/>
      <c r="G238" s="95"/>
      <c r="H238" s="95"/>
      <c r="I238" s="95"/>
      <c r="J238" s="95"/>
      <c r="K238" s="95"/>
      <c r="L238" s="95"/>
      <c r="M238" s="95"/>
      <c r="N238" s="95"/>
      <c r="O238" s="95"/>
      <c r="P238" s="95"/>
    </row>
    <row r="239" spans="1:16" x14ac:dyDescent="0.2">
      <c r="B239" s="73"/>
      <c r="C239" s="95"/>
      <c r="D239" s="95"/>
      <c r="E239" s="95"/>
      <c r="F239" s="95"/>
      <c r="G239" s="95"/>
      <c r="H239" s="95"/>
      <c r="I239" s="95"/>
      <c r="J239" s="95"/>
      <c r="K239" s="95"/>
      <c r="L239" s="95"/>
      <c r="M239" s="95"/>
      <c r="N239" s="95"/>
      <c r="O239" s="95"/>
      <c r="P239" s="95"/>
    </row>
    <row r="240" spans="1:16" ht="12" customHeight="1" x14ac:dyDescent="0.2">
      <c r="A240" s="48"/>
      <c r="B240" s="48"/>
      <c r="C240" s="41" t="s">
        <v>12</v>
      </c>
      <c r="D240" s="56"/>
      <c r="E240" s="56"/>
      <c r="F240" s="56"/>
      <c r="G240" s="56"/>
      <c r="H240" s="56"/>
      <c r="I240" s="56"/>
      <c r="J240" s="56"/>
      <c r="K240" s="56"/>
      <c r="L240" s="56"/>
      <c r="M240" s="56"/>
      <c r="N240" s="56"/>
      <c r="O240" s="56"/>
      <c r="P240" s="48"/>
    </row>
    <row r="241" spans="1:16" ht="12" customHeight="1" x14ac:dyDescent="0.2">
      <c r="A241" s="48"/>
      <c r="B241" s="48"/>
      <c r="C241" s="41"/>
      <c r="D241" s="48"/>
      <c r="E241" s="48"/>
      <c r="F241" s="48"/>
      <c r="G241" s="48"/>
      <c r="H241" s="48"/>
      <c r="I241" s="48"/>
      <c r="J241" s="48"/>
      <c r="K241" s="48"/>
      <c r="L241" s="48"/>
      <c r="M241" s="48"/>
      <c r="N241" s="48"/>
      <c r="O241" s="48"/>
      <c r="P241" s="48"/>
    </row>
    <row r="242" spans="1:16" x14ac:dyDescent="0.2">
      <c r="A242" s="48"/>
      <c r="B242" s="40"/>
      <c r="C242" s="206" t="s">
        <v>340</v>
      </c>
      <c r="D242" s="206"/>
      <c r="E242" s="206"/>
      <c r="F242" s="206"/>
      <c r="G242" s="206"/>
      <c r="H242" s="206"/>
      <c r="I242" s="206"/>
      <c r="J242" s="206"/>
      <c r="K242" s="206"/>
      <c r="L242" s="206"/>
      <c r="M242" s="206"/>
      <c r="N242" s="206"/>
      <c r="O242" s="206"/>
      <c r="P242" s="206"/>
    </row>
    <row r="243" spans="1:16" s="83" customFormat="1" ht="12" customHeight="1" x14ac:dyDescent="0.2">
      <c r="A243" s="53"/>
      <c r="B243" s="48"/>
      <c r="C243" s="48"/>
      <c r="D243" s="166" t="s">
        <v>122</v>
      </c>
      <c r="E243" s="167"/>
      <c r="F243" s="167"/>
      <c r="G243" s="167"/>
      <c r="H243" s="167"/>
      <c r="I243" s="167"/>
      <c r="J243" s="168"/>
      <c r="K243" s="160" t="s">
        <v>127</v>
      </c>
      <c r="L243" s="161"/>
      <c r="M243" s="162"/>
      <c r="N243" s="76"/>
      <c r="O243" s="76"/>
      <c r="P243" s="48"/>
    </row>
    <row r="244" spans="1:16" s="47" customFormat="1" ht="12" customHeight="1" x14ac:dyDescent="0.2">
      <c r="A244" s="53"/>
      <c r="B244" s="48"/>
      <c r="C244" s="48"/>
      <c r="D244" s="133" t="s">
        <v>289</v>
      </c>
      <c r="E244" s="133"/>
      <c r="F244" s="133"/>
      <c r="G244" s="133"/>
      <c r="H244" s="133"/>
      <c r="I244" s="133"/>
      <c r="J244" s="133"/>
      <c r="K244" s="134">
        <v>542637.43000000005</v>
      </c>
      <c r="L244" s="133"/>
      <c r="M244" s="133"/>
      <c r="N244" s="76"/>
      <c r="O244" s="76"/>
      <c r="P244" s="48"/>
    </row>
    <row r="245" spans="1:16" x14ac:dyDescent="0.2">
      <c r="A245" s="47"/>
      <c r="B245" s="48"/>
      <c r="C245" s="48"/>
      <c r="D245" s="133" t="s">
        <v>290</v>
      </c>
      <c r="E245" s="133"/>
      <c r="F245" s="133"/>
      <c r="G245" s="133"/>
      <c r="H245" s="133"/>
      <c r="I245" s="133"/>
      <c r="J245" s="133"/>
      <c r="K245" s="134">
        <v>0</v>
      </c>
      <c r="L245" s="133"/>
      <c r="M245" s="133"/>
      <c r="N245" s="76"/>
      <c r="O245" s="76"/>
      <c r="P245" s="48"/>
    </row>
    <row r="246" spans="1:16" s="83" customFormat="1" x14ac:dyDescent="0.2">
      <c r="A246" s="47"/>
      <c r="B246" s="48"/>
      <c r="C246" s="48"/>
      <c r="D246" s="133" t="s">
        <v>291</v>
      </c>
      <c r="E246" s="133"/>
      <c r="F246" s="133"/>
      <c r="G246" s="133"/>
      <c r="H246" s="133"/>
      <c r="I246" s="133"/>
      <c r="J246" s="133"/>
      <c r="K246" s="134">
        <v>0</v>
      </c>
      <c r="L246" s="133"/>
      <c r="M246" s="133"/>
      <c r="N246" s="76"/>
      <c r="O246" s="76"/>
      <c r="P246" s="48"/>
    </row>
    <row r="247" spans="1:16" s="47" customFormat="1" x14ac:dyDescent="0.2">
      <c r="A247" s="35"/>
      <c r="B247" s="48"/>
      <c r="C247" s="48"/>
      <c r="D247" s="133" t="s">
        <v>292</v>
      </c>
      <c r="E247" s="133"/>
      <c r="F247" s="133"/>
      <c r="G247" s="133"/>
      <c r="H247" s="133"/>
      <c r="I247" s="133"/>
      <c r="J247" s="133"/>
      <c r="K247" s="134">
        <v>0</v>
      </c>
      <c r="L247" s="133"/>
      <c r="M247" s="133"/>
      <c r="N247" s="76"/>
      <c r="O247" s="76"/>
      <c r="P247" s="48"/>
    </row>
    <row r="248" spans="1:16" s="83" customFormat="1" x14ac:dyDescent="0.2">
      <c r="A248" s="35"/>
      <c r="B248" s="48"/>
      <c r="C248" s="48"/>
      <c r="D248" s="133" t="s">
        <v>293</v>
      </c>
      <c r="E248" s="133"/>
      <c r="F248" s="133"/>
      <c r="G248" s="133"/>
      <c r="H248" s="133"/>
      <c r="I248" s="133"/>
      <c r="J248" s="133"/>
      <c r="K248" s="134">
        <v>1418.12</v>
      </c>
      <c r="L248" s="133"/>
      <c r="M248" s="133"/>
      <c r="N248" s="76"/>
      <c r="O248" s="76"/>
      <c r="P248" s="48"/>
    </row>
    <row r="249" spans="1:16" s="47" customFormat="1" ht="12" customHeight="1" x14ac:dyDescent="0.2">
      <c r="A249" s="35"/>
      <c r="B249" s="48"/>
      <c r="C249" s="48"/>
      <c r="D249" s="208" t="s">
        <v>259</v>
      </c>
      <c r="E249" s="209"/>
      <c r="F249" s="209"/>
      <c r="G249" s="209"/>
      <c r="H249" s="209"/>
      <c r="I249" s="209"/>
      <c r="J249" s="210"/>
      <c r="K249" s="147">
        <f>SUM(K244:M248)</f>
        <v>544055.55000000005</v>
      </c>
      <c r="L249" s="148"/>
      <c r="M249" s="148"/>
      <c r="N249" s="76"/>
      <c r="O249" s="76"/>
      <c r="P249" s="48"/>
    </row>
    <row r="250" spans="1:16" s="83" customFormat="1" ht="6" customHeight="1" x14ac:dyDescent="0.2">
      <c r="A250" s="35"/>
      <c r="B250" s="48"/>
      <c r="C250" s="48"/>
      <c r="D250" s="48"/>
      <c r="E250" s="48"/>
      <c r="F250" s="48"/>
      <c r="G250" s="48"/>
      <c r="H250" s="48"/>
      <c r="I250" s="48"/>
      <c r="J250" s="48"/>
      <c r="K250" s="48"/>
      <c r="L250" s="48"/>
      <c r="M250" s="48"/>
      <c r="N250" s="48"/>
      <c r="O250" s="48"/>
      <c r="P250" s="48"/>
    </row>
    <row r="251" spans="1:16" s="47" customFormat="1" ht="12" customHeight="1" x14ac:dyDescent="0.2">
      <c r="A251" s="41"/>
      <c r="B251" s="48"/>
      <c r="C251" s="48"/>
      <c r="D251" s="48"/>
      <c r="E251" s="77"/>
      <c r="F251" s="77"/>
      <c r="G251" s="77"/>
      <c r="H251" s="77"/>
      <c r="I251" s="77"/>
      <c r="J251" s="77"/>
      <c r="K251" s="77"/>
      <c r="L251" s="78"/>
      <c r="M251" s="78"/>
      <c r="N251" s="78"/>
      <c r="O251" s="35"/>
      <c r="P251" s="48"/>
    </row>
    <row r="252" spans="1:16" s="83" customFormat="1" ht="12" customHeight="1" x14ac:dyDescent="0.2">
      <c r="A252" s="48"/>
      <c r="B252" s="48"/>
      <c r="C252" s="43" t="s">
        <v>147</v>
      </c>
      <c r="D252" s="48"/>
      <c r="E252" s="48"/>
      <c r="F252" s="48"/>
      <c r="G252" s="48"/>
      <c r="H252" s="48"/>
      <c r="I252" s="48"/>
      <c r="J252" s="48"/>
      <c r="K252" s="48"/>
      <c r="L252" s="48"/>
      <c r="M252" s="48"/>
      <c r="N252" s="48"/>
      <c r="O252" s="48"/>
      <c r="P252" s="48"/>
    </row>
    <row r="253" spans="1:16" ht="12" customHeight="1" x14ac:dyDescent="0.2">
      <c r="A253" s="48"/>
      <c r="B253" s="48"/>
      <c r="C253" s="160" t="s">
        <v>122</v>
      </c>
      <c r="D253" s="161"/>
      <c r="E253" s="161"/>
      <c r="F253" s="161"/>
      <c r="G253" s="161"/>
      <c r="H253" s="161"/>
      <c r="I253" s="161"/>
      <c r="J253" s="162"/>
      <c r="K253" s="160" t="s">
        <v>127</v>
      </c>
      <c r="L253" s="161"/>
      <c r="M253" s="162"/>
      <c r="N253" s="160" t="s">
        <v>257</v>
      </c>
      <c r="O253" s="161"/>
      <c r="P253" s="162"/>
    </row>
    <row r="254" spans="1:16" ht="12" customHeight="1" x14ac:dyDescent="0.2">
      <c r="A254" s="48"/>
      <c r="B254" s="48"/>
      <c r="C254" s="149" t="s">
        <v>294</v>
      </c>
      <c r="D254" s="150"/>
      <c r="E254" s="150"/>
      <c r="F254" s="150"/>
      <c r="G254" s="150"/>
      <c r="H254" s="150"/>
      <c r="I254" s="150"/>
      <c r="J254" s="151"/>
      <c r="K254" s="170">
        <v>0</v>
      </c>
      <c r="L254" s="171"/>
      <c r="M254" s="172"/>
      <c r="N254" s="193">
        <f>K254/$K$249</f>
        <v>0</v>
      </c>
      <c r="O254" s="194"/>
      <c r="P254" s="195"/>
    </row>
    <row r="255" spans="1:16" ht="12" customHeight="1" x14ac:dyDescent="0.2">
      <c r="A255" s="48"/>
      <c r="B255" s="48"/>
      <c r="C255" s="149" t="s">
        <v>410</v>
      </c>
      <c r="D255" s="150"/>
      <c r="E255" s="150"/>
      <c r="F255" s="150"/>
      <c r="G255" s="150"/>
      <c r="H255" s="150"/>
      <c r="I255" s="150"/>
      <c r="J255" s="151"/>
      <c r="K255" s="170">
        <v>2325.71</v>
      </c>
      <c r="L255" s="171"/>
      <c r="M255" s="172"/>
      <c r="N255" s="193">
        <f t="shared" ref="N255:N261" si="0">K255/$K$249</f>
        <v>4.2747656925841487E-3</v>
      </c>
      <c r="O255" s="194"/>
      <c r="P255" s="195"/>
    </row>
    <row r="256" spans="1:16" ht="12" customHeight="1" x14ac:dyDescent="0.2">
      <c r="A256" s="48"/>
      <c r="B256" s="48"/>
      <c r="C256" s="149" t="s">
        <v>341</v>
      </c>
      <c r="D256" s="150"/>
      <c r="E256" s="150"/>
      <c r="F256" s="150"/>
      <c r="G256" s="150"/>
      <c r="H256" s="150"/>
      <c r="I256" s="150"/>
      <c r="J256" s="151"/>
      <c r="K256" s="170">
        <v>9865.9</v>
      </c>
      <c r="L256" s="171"/>
      <c r="M256" s="172"/>
      <c r="N256" s="193">
        <f t="shared" si="0"/>
        <v>1.8133993854120223E-2</v>
      </c>
      <c r="O256" s="194"/>
      <c r="P256" s="195"/>
    </row>
    <row r="257" spans="1:16" ht="12" customHeight="1" x14ac:dyDescent="0.2">
      <c r="A257" s="48"/>
      <c r="B257" s="48"/>
      <c r="C257" s="149" t="s">
        <v>342</v>
      </c>
      <c r="D257" s="150"/>
      <c r="E257" s="150"/>
      <c r="F257" s="150"/>
      <c r="G257" s="150"/>
      <c r="H257" s="150"/>
      <c r="I257" s="150"/>
      <c r="J257" s="151"/>
      <c r="K257" s="170">
        <v>305053.46000000002</v>
      </c>
      <c r="L257" s="171"/>
      <c r="M257" s="172"/>
      <c r="N257" s="193">
        <f t="shared" si="0"/>
        <v>0.56070278117740002</v>
      </c>
      <c r="O257" s="194"/>
      <c r="P257" s="195"/>
    </row>
    <row r="258" spans="1:16" ht="12" customHeight="1" x14ac:dyDescent="0.2">
      <c r="A258" s="48"/>
      <c r="B258" s="48"/>
      <c r="C258" s="99" t="s">
        <v>295</v>
      </c>
      <c r="D258" s="100"/>
      <c r="E258" s="100"/>
      <c r="F258" s="100"/>
      <c r="G258" s="100"/>
      <c r="H258" s="100"/>
      <c r="I258" s="100"/>
      <c r="J258" s="101"/>
      <c r="K258" s="170">
        <v>85196.33</v>
      </c>
      <c r="L258" s="171"/>
      <c r="M258" s="172"/>
      <c r="N258" s="193">
        <f t="shared" si="0"/>
        <v>0.15659491020723892</v>
      </c>
      <c r="O258" s="194"/>
      <c r="P258" s="195"/>
    </row>
    <row r="259" spans="1:16" ht="12" customHeight="1" x14ac:dyDescent="0.2">
      <c r="A259" s="48"/>
      <c r="B259" s="48"/>
      <c r="C259" s="169" t="s">
        <v>296</v>
      </c>
      <c r="D259" s="169"/>
      <c r="E259" s="169"/>
      <c r="F259" s="169"/>
      <c r="G259" s="169"/>
      <c r="H259" s="169"/>
      <c r="I259" s="169"/>
      <c r="J259" s="169"/>
      <c r="K259" s="170">
        <v>0</v>
      </c>
      <c r="L259" s="171"/>
      <c r="M259" s="172"/>
      <c r="N259" s="193">
        <f t="shared" si="0"/>
        <v>0</v>
      </c>
      <c r="O259" s="194"/>
      <c r="P259" s="195"/>
    </row>
    <row r="260" spans="1:16" ht="12" customHeight="1" x14ac:dyDescent="0.2">
      <c r="A260" s="48"/>
      <c r="B260" s="48"/>
      <c r="C260" s="169" t="s">
        <v>343</v>
      </c>
      <c r="D260" s="169"/>
      <c r="E260" s="169"/>
      <c r="F260" s="169"/>
      <c r="G260" s="169"/>
      <c r="H260" s="169"/>
      <c r="I260" s="169"/>
      <c r="J260" s="169"/>
      <c r="K260" s="170">
        <v>137407.87</v>
      </c>
      <c r="L260" s="171"/>
      <c r="M260" s="172"/>
      <c r="N260" s="193">
        <f t="shared" si="0"/>
        <v>0.2525622061938344</v>
      </c>
      <c r="O260" s="194"/>
      <c r="P260" s="195"/>
    </row>
    <row r="261" spans="1:16" x14ac:dyDescent="0.2">
      <c r="A261" s="48"/>
      <c r="B261" s="48"/>
      <c r="C261" s="169" t="s">
        <v>344</v>
      </c>
      <c r="D261" s="169"/>
      <c r="E261" s="169"/>
      <c r="F261" s="169"/>
      <c r="G261" s="169"/>
      <c r="H261" s="169"/>
      <c r="I261" s="169"/>
      <c r="J261" s="169"/>
      <c r="K261" s="170">
        <v>2788.16</v>
      </c>
      <c r="L261" s="171"/>
      <c r="M261" s="172"/>
      <c r="N261" s="193">
        <f t="shared" si="0"/>
        <v>5.1247708069516052E-3</v>
      </c>
      <c r="O261" s="194"/>
      <c r="P261" s="195"/>
    </row>
    <row r="262" spans="1:16" s="83" customFormat="1" x14ac:dyDescent="0.2">
      <c r="A262" s="48"/>
      <c r="B262" s="48"/>
      <c r="C262" s="169" t="s">
        <v>345</v>
      </c>
      <c r="D262" s="169"/>
      <c r="E262" s="169"/>
      <c r="F262" s="169"/>
      <c r="G262" s="169"/>
      <c r="H262" s="169"/>
      <c r="I262" s="169"/>
      <c r="J262" s="169"/>
      <c r="K262" s="170">
        <v>270258.82</v>
      </c>
      <c r="L262" s="171"/>
      <c r="M262" s="172"/>
      <c r="N262" s="203" t="s">
        <v>411</v>
      </c>
      <c r="O262" s="204"/>
      <c r="P262" s="205"/>
    </row>
    <row r="263" spans="1:16" s="47" customFormat="1" x14ac:dyDescent="0.2">
      <c r="A263" s="41"/>
      <c r="B263" s="48"/>
      <c r="C263" s="43"/>
      <c r="D263" s="48"/>
      <c r="E263" s="48"/>
      <c r="F263" s="48"/>
      <c r="G263" s="48"/>
      <c r="H263" s="48"/>
      <c r="I263" s="48"/>
      <c r="J263" s="48"/>
      <c r="K263" s="48"/>
      <c r="L263" s="48"/>
      <c r="M263" s="48"/>
      <c r="N263" s="48"/>
      <c r="O263" s="48"/>
      <c r="P263" s="48"/>
    </row>
    <row r="264" spans="1:16" x14ac:dyDescent="0.2">
      <c r="A264" s="59"/>
      <c r="B264" s="41" t="s">
        <v>23</v>
      </c>
      <c r="C264" s="73" t="s">
        <v>24</v>
      </c>
      <c r="D264" s="48"/>
      <c r="E264" s="48"/>
      <c r="F264" s="48"/>
      <c r="G264" s="48"/>
      <c r="H264" s="48"/>
      <c r="I264" s="48"/>
      <c r="J264" s="48"/>
      <c r="K264" s="48"/>
      <c r="L264" s="48"/>
      <c r="M264" s="48"/>
      <c r="N264" s="48"/>
      <c r="O264" s="48"/>
    </row>
    <row r="265" spans="1:16" s="47" customFormat="1" x14ac:dyDescent="0.2">
      <c r="A265" s="35"/>
      <c r="B265" s="73"/>
      <c r="C265" s="65" t="s">
        <v>346</v>
      </c>
      <c r="D265" s="43"/>
      <c r="E265" s="43"/>
      <c r="F265" s="43"/>
      <c r="G265" s="43"/>
      <c r="H265" s="43"/>
      <c r="I265" s="43"/>
      <c r="J265" s="43"/>
      <c r="K265" s="43"/>
      <c r="L265" s="43"/>
      <c r="M265" s="43"/>
      <c r="N265" s="43"/>
      <c r="O265" s="43"/>
      <c r="P265" s="43"/>
    </row>
    <row r="266" spans="1:16" s="83" customFormat="1" x14ac:dyDescent="0.2">
      <c r="A266" s="35"/>
      <c r="B266" s="73"/>
      <c r="C266" s="206" t="s">
        <v>347</v>
      </c>
      <c r="D266" s="206"/>
      <c r="E266" s="206"/>
      <c r="F266" s="206"/>
      <c r="G266" s="206"/>
      <c r="H266" s="206"/>
      <c r="I266" s="206"/>
      <c r="J266" s="206"/>
      <c r="K266" s="206"/>
      <c r="L266" s="206"/>
      <c r="M266" s="206"/>
      <c r="N266" s="206"/>
      <c r="O266" s="206"/>
      <c r="P266" s="206"/>
    </row>
    <row r="267" spans="1:16" s="47" customFormat="1" ht="12" customHeight="1" x14ac:dyDescent="0.2">
      <c r="A267" s="35"/>
      <c r="B267" s="73"/>
      <c r="C267" s="56"/>
      <c r="D267" s="56"/>
      <c r="E267" s="56"/>
      <c r="F267" s="56"/>
      <c r="G267" s="56"/>
      <c r="H267" s="56"/>
      <c r="I267" s="56"/>
      <c r="J267" s="56"/>
      <c r="K267" s="56"/>
      <c r="L267" s="56"/>
      <c r="M267" s="56"/>
      <c r="N267" s="56"/>
      <c r="O267" s="56"/>
      <c r="P267" s="56"/>
    </row>
    <row r="268" spans="1:16" s="83" customFormat="1" x14ac:dyDescent="0.2">
      <c r="A268" s="41"/>
      <c r="B268" s="41" t="s">
        <v>27</v>
      </c>
      <c r="C268" s="73" t="s">
        <v>28</v>
      </c>
      <c r="D268" s="35"/>
      <c r="E268" s="35"/>
      <c r="F268" s="35"/>
      <c r="G268" s="35"/>
      <c r="H268" s="35"/>
      <c r="I268" s="35"/>
      <c r="J268" s="35"/>
      <c r="K268" s="35"/>
      <c r="L268" s="35"/>
      <c r="M268" s="35"/>
      <c r="N268" s="35"/>
      <c r="O268" s="35"/>
      <c r="P268" s="35"/>
    </row>
    <row r="269" spans="1:16" s="47" customFormat="1" ht="12" customHeight="1" x14ac:dyDescent="0.2">
      <c r="A269" s="52"/>
      <c r="B269" s="52"/>
      <c r="C269" s="41" t="s">
        <v>13</v>
      </c>
      <c r="D269" s="52"/>
      <c r="E269" s="52"/>
      <c r="F269" s="52"/>
      <c r="G269" s="52"/>
      <c r="H269" s="52"/>
      <c r="I269" s="52"/>
      <c r="J269" s="52"/>
      <c r="K269" s="52"/>
      <c r="L269" s="52"/>
      <c r="M269" s="52"/>
      <c r="N269" s="52"/>
      <c r="O269" s="52"/>
      <c r="P269" s="52"/>
    </row>
    <row r="270" spans="1:16" s="83" customFormat="1" ht="26.25" customHeight="1" x14ac:dyDescent="0.2">
      <c r="A270" s="52"/>
      <c r="B270" s="52"/>
      <c r="C270" s="206" t="s">
        <v>348</v>
      </c>
      <c r="D270" s="206"/>
      <c r="E270" s="206"/>
      <c r="F270" s="206"/>
      <c r="G270" s="206"/>
      <c r="H270" s="206"/>
      <c r="I270" s="206"/>
      <c r="J270" s="206"/>
      <c r="K270" s="206"/>
      <c r="L270" s="206"/>
      <c r="M270" s="206"/>
      <c r="N270" s="206"/>
      <c r="O270" s="206"/>
      <c r="P270" s="206"/>
    </row>
    <row r="271" spans="1:16" s="83" customFormat="1" x14ac:dyDescent="0.2">
      <c r="A271" s="52"/>
      <c r="B271" s="52"/>
      <c r="C271" s="95"/>
      <c r="D271" s="95"/>
      <c r="E271" s="95"/>
      <c r="F271" s="95"/>
      <c r="G271" s="95"/>
      <c r="H271" s="95"/>
      <c r="I271" s="95"/>
      <c r="J271" s="95"/>
      <c r="K271" s="95"/>
      <c r="L271" s="95"/>
      <c r="M271" s="95"/>
      <c r="N271" s="95"/>
      <c r="O271" s="95"/>
      <c r="P271" s="95"/>
    </row>
    <row r="272" spans="1:16" s="83" customFormat="1" x14ac:dyDescent="0.2">
      <c r="A272" s="52"/>
      <c r="B272" s="52"/>
      <c r="C272" s="95"/>
      <c r="D272" s="95"/>
      <c r="E272" s="95"/>
      <c r="F272" s="95"/>
      <c r="G272" s="95"/>
      <c r="H272" s="95"/>
      <c r="I272" s="95"/>
      <c r="J272" s="95"/>
      <c r="K272" s="95"/>
      <c r="L272" s="95"/>
      <c r="M272" s="95"/>
      <c r="N272" s="95"/>
      <c r="O272" s="95"/>
      <c r="P272" s="95"/>
    </row>
    <row r="273" spans="1:16" s="83" customFormat="1" x14ac:dyDescent="0.2">
      <c r="A273" s="52"/>
      <c r="B273" s="52"/>
      <c r="C273" s="95"/>
      <c r="D273" s="95"/>
      <c r="E273" s="95"/>
      <c r="F273" s="95"/>
      <c r="G273" s="95"/>
      <c r="H273" s="95"/>
      <c r="I273" s="95"/>
      <c r="J273" s="95"/>
      <c r="K273" s="95"/>
      <c r="L273" s="95"/>
      <c r="M273" s="95"/>
      <c r="N273" s="95"/>
      <c r="O273" s="95"/>
      <c r="P273" s="95"/>
    </row>
    <row r="274" spans="1:16" s="83" customFormat="1" x14ac:dyDescent="0.2">
      <c r="A274" s="52"/>
      <c r="B274" s="52"/>
      <c r="C274" s="95"/>
      <c r="D274" s="95"/>
      <c r="E274" s="95"/>
      <c r="F274" s="95"/>
      <c r="G274" s="95"/>
      <c r="H274" s="95"/>
      <c r="I274" s="95"/>
      <c r="J274" s="95"/>
      <c r="K274" s="95"/>
      <c r="L274" s="95"/>
      <c r="M274" s="95"/>
      <c r="N274" s="95"/>
      <c r="O274" s="95"/>
      <c r="P274" s="95"/>
    </row>
    <row r="275" spans="1:16" s="83" customFormat="1" x14ac:dyDescent="0.2">
      <c r="A275" s="52"/>
      <c r="B275" s="52"/>
      <c r="C275" s="95"/>
      <c r="D275" s="95"/>
      <c r="E275" s="95"/>
      <c r="F275" s="95"/>
      <c r="G275" s="95"/>
      <c r="H275" s="95"/>
      <c r="I275" s="95"/>
      <c r="J275" s="95"/>
      <c r="K275" s="95"/>
      <c r="L275" s="95"/>
      <c r="M275" s="95"/>
      <c r="N275" s="95"/>
      <c r="O275" s="95"/>
      <c r="P275" s="95"/>
    </row>
    <row r="276" spans="1:16" x14ac:dyDescent="0.2">
      <c r="E276" s="166" t="s">
        <v>122</v>
      </c>
      <c r="F276" s="167"/>
      <c r="G276" s="167"/>
      <c r="H276" s="168"/>
      <c r="I276" s="160">
        <v>2022</v>
      </c>
      <c r="J276" s="161"/>
      <c r="K276" s="162"/>
      <c r="L276" s="160">
        <v>2021</v>
      </c>
      <c r="M276" s="161"/>
      <c r="N276" s="162"/>
    </row>
    <row r="277" spans="1:16" x14ac:dyDescent="0.2">
      <c r="A277" s="52"/>
      <c r="E277" s="149" t="s">
        <v>297</v>
      </c>
      <c r="F277" s="150"/>
      <c r="G277" s="150"/>
      <c r="H277" s="151"/>
      <c r="I277" s="152">
        <v>3837.29</v>
      </c>
      <c r="J277" s="153"/>
      <c r="K277" s="154"/>
      <c r="L277" s="152">
        <v>6090</v>
      </c>
      <c r="M277" s="155"/>
      <c r="N277" s="156"/>
    </row>
    <row r="278" spans="1:16" s="47" customFormat="1" x14ac:dyDescent="0.2">
      <c r="A278" s="52"/>
      <c r="B278" s="35"/>
      <c r="C278" s="35"/>
      <c r="D278" s="35"/>
      <c r="E278" s="163" t="s">
        <v>261</v>
      </c>
      <c r="F278" s="164"/>
      <c r="G278" s="164"/>
      <c r="H278" s="165"/>
      <c r="I278" s="152">
        <v>772.17</v>
      </c>
      <c r="J278" s="153"/>
      <c r="K278" s="154"/>
      <c r="L278" s="152">
        <v>729610.12</v>
      </c>
      <c r="M278" s="155"/>
      <c r="N278" s="156"/>
      <c r="O278" s="35"/>
      <c r="P278" s="35"/>
    </row>
    <row r="279" spans="1:16" x14ac:dyDescent="0.2">
      <c r="A279" s="52"/>
      <c r="E279" s="163" t="s">
        <v>298</v>
      </c>
      <c r="F279" s="164"/>
      <c r="G279" s="164"/>
      <c r="H279" s="165"/>
      <c r="I279" s="152">
        <v>0</v>
      </c>
      <c r="J279" s="155"/>
      <c r="K279" s="156"/>
      <c r="L279" s="152">
        <v>0</v>
      </c>
      <c r="M279" s="155"/>
      <c r="N279" s="156"/>
    </row>
    <row r="280" spans="1:16" s="47" customFormat="1" x14ac:dyDescent="0.2">
      <c r="A280" s="52"/>
      <c r="B280" s="35"/>
      <c r="C280" s="35"/>
      <c r="D280" s="35"/>
      <c r="E280" s="163" t="s">
        <v>262</v>
      </c>
      <c r="F280" s="164"/>
      <c r="G280" s="164"/>
      <c r="H280" s="165"/>
      <c r="I280" s="157">
        <v>272899.94</v>
      </c>
      <c r="J280" s="158"/>
      <c r="K280" s="159"/>
      <c r="L280" s="152">
        <v>0</v>
      </c>
      <c r="M280" s="155"/>
      <c r="N280" s="156"/>
      <c r="O280" s="35"/>
      <c r="P280" s="35"/>
    </row>
    <row r="281" spans="1:16" s="47" customFormat="1" x14ac:dyDescent="0.2">
      <c r="A281" s="59"/>
      <c r="B281" s="35"/>
      <c r="C281" s="35"/>
      <c r="D281" s="35"/>
      <c r="E281" s="163" t="s">
        <v>263</v>
      </c>
      <c r="F281" s="164"/>
      <c r="G281" s="164"/>
      <c r="H281" s="165"/>
      <c r="I281" s="152">
        <v>0</v>
      </c>
      <c r="J281" s="155"/>
      <c r="K281" s="156"/>
      <c r="L281" s="152">
        <v>0</v>
      </c>
      <c r="M281" s="155"/>
      <c r="N281" s="156"/>
      <c r="O281" s="35"/>
      <c r="P281" s="35"/>
    </row>
    <row r="282" spans="1:16" s="47" customFormat="1" x14ac:dyDescent="0.2">
      <c r="A282" s="35"/>
      <c r="B282" s="35"/>
      <c r="C282" s="35"/>
      <c r="D282" s="35"/>
      <c r="E282" s="163" t="s">
        <v>299</v>
      </c>
      <c r="F282" s="164"/>
      <c r="G282" s="164"/>
      <c r="H282" s="165"/>
      <c r="I282" s="152">
        <v>0</v>
      </c>
      <c r="J282" s="155"/>
      <c r="K282" s="156"/>
      <c r="L282" s="152">
        <v>0</v>
      </c>
      <c r="M282" s="155"/>
      <c r="N282" s="156"/>
      <c r="O282" s="35"/>
      <c r="P282" s="35"/>
    </row>
    <row r="283" spans="1:16" s="47" customFormat="1" x14ac:dyDescent="0.2">
      <c r="A283" s="59"/>
      <c r="B283" s="35"/>
      <c r="C283" s="35"/>
      <c r="D283" s="35"/>
      <c r="E283" s="163" t="s">
        <v>300</v>
      </c>
      <c r="F283" s="164"/>
      <c r="G283" s="164"/>
      <c r="H283" s="165"/>
      <c r="I283" s="152">
        <v>0</v>
      </c>
      <c r="J283" s="155"/>
      <c r="K283" s="156"/>
      <c r="L283" s="152">
        <v>0</v>
      </c>
      <c r="M283" s="155"/>
      <c r="N283" s="156"/>
      <c r="O283" s="35"/>
      <c r="P283" s="35"/>
    </row>
    <row r="284" spans="1:16" s="47" customFormat="1" x14ac:dyDescent="0.2">
      <c r="A284" s="59"/>
      <c r="B284" s="35"/>
      <c r="C284" s="35"/>
      <c r="D284" s="35"/>
      <c r="E284" s="144" t="s">
        <v>301</v>
      </c>
      <c r="F284" s="145"/>
      <c r="G284" s="145"/>
      <c r="H284" s="146"/>
      <c r="I284" s="135">
        <f>SUM(I277:K282)</f>
        <v>277509.40000000002</v>
      </c>
      <c r="J284" s="136"/>
      <c r="K284" s="137"/>
      <c r="L284" s="135">
        <f>SUM(L277:N282)</f>
        <v>735700.12</v>
      </c>
      <c r="M284" s="136"/>
      <c r="N284" s="137"/>
      <c r="O284" s="35"/>
      <c r="P284" s="35"/>
    </row>
    <row r="285" spans="1:16" s="47" customFormat="1" ht="15.75" customHeight="1" x14ac:dyDescent="0.2">
      <c r="A285" s="59"/>
      <c r="B285" s="35"/>
      <c r="C285" s="35"/>
      <c r="D285" s="35"/>
      <c r="E285" s="77"/>
      <c r="F285" s="77"/>
      <c r="G285" s="77"/>
      <c r="H285" s="77"/>
      <c r="I285" s="79"/>
      <c r="J285" s="79"/>
      <c r="K285" s="79"/>
      <c r="L285" s="79"/>
      <c r="M285" s="79"/>
      <c r="N285" s="79"/>
      <c r="O285" s="35"/>
      <c r="P285" s="35"/>
    </row>
    <row r="286" spans="1:16" s="47" customFormat="1" ht="26.25" customHeight="1" x14ac:dyDescent="0.2">
      <c r="A286" s="35"/>
      <c r="B286" s="35"/>
      <c r="C286" s="206" t="s">
        <v>349</v>
      </c>
      <c r="D286" s="206"/>
      <c r="E286" s="206"/>
      <c r="F286" s="206"/>
      <c r="G286" s="206"/>
      <c r="H286" s="206"/>
      <c r="I286" s="206"/>
      <c r="J286" s="206"/>
      <c r="K286" s="206"/>
      <c r="L286" s="206"/>
      <c r="M286" s="206"/>
      <c r="N286" s="206"/>
      <c r="O286" s="206"/>
      <c r="P286" s="206"/>
    </row>
    <row r="287" spans="1:16" s="47" customFormat="1" ht="12" customHeight="1" x14ac:dyDescent="0.2">
      <c r="A287" s="51"/>
      <c r="B287" s="35"/>
      <c r="C287" s="114"/>
      <c r="D287" s="114"/>
      <c r="E287" s="114"/>
      <c r="F287" s="114"/>
      <c r="G287" s="114"/>
      <c r="H287" s="114"/>
      <c r="I287" s="114"/>
      <c r="J287" s="114"/>
      <c r="K287" s="114"/>
      <c r="L287" s="114"/>
      <c r="M287" s="114"/>
      <c r="N287" s="114"/>
      <c r="O287" s="114"/>
      <c r="P287" s="114"/>
    </row>
    <row r="288" spans="1:16" s="47" customFormat="1" ht="12" customHeight="1" x14ac:dyDescent="0.2">
      <c r="A288" s="81"/>
      <c r="B288" s="48"/>
      <c r="C288" s="48"/>
      <c r="D288" s="35"/>
      <c r="E288" s="234" t="s">
        <v>122</v>
      </c>
      <c r="F288" s="234"/>
      <c r="G288" s="234"/>
      <c r="H288" s="234"/>
      <c r="I288" s="175">
        <v>2022</v>
      </c>
      <c r="J288" s="175"/>
      <c r="K288" s="175"/>
      <c r="L288" s="175">
        <v>2021</v>
      </c>
      <c r="M288" s="175"/>
      <c r="N288" s="175"/>
      <c r="O288" s="35"/>
      <c r="P288" s="35"/>
    </row>
    <row r="289" spans="1:16" s="47" customFormat="1" ht="12" customHeight="1" x14ac:dyDescent="0.2">
      <c r="A289" s="52"/>
      <c r="B289" s="52"/>
      <c r="C289" s="52"/>
      <c r="D289" s="52"/>
      <c r="E289" s="235" t="s">
        <v>251</v>
      </c>
      <c r="F289" s="236"/>
      <c r="G289" s="236"/>
      <c r="H289" s="236"/>
      <c r="I289" s="237">
        <f>(-245985.73)+1418.12</f>
        <v>-244567.61000000002</v>
      </c>
      <c r="J289" s="237"/>
      <c r="K289" s="237"/>
      <c r="L289" s="237">
        <v>1438355.46</v>
      </c>
      <c r="M289" s="237"/>
      <c r="N289" s="237"/>
      <c r="O289" s="35"/>
      <c r="P289" s="35"/>
    </row>
    <row r="290" spans="1:16" s="47" customFormat="1" ht="24" customHeight="1" x14ac:dyDescent="0.2">
      <c r="A290" s="52"/>
      <c r="B290" s="52"/>
      <c r="C290" s="52"/>
      <c r="D290" s="52"/>
      <c r="E290" s="238" t="s">
        <v>250</v>
      </c>
      <c r="F290" s="238"/>
      <c r="G290" s="238"/>
      <c r="H290" s="238"/>
      <c r="I290" s="239">
        <v>1418.12</v>
      </c>
      <c r="J290" s="239"/>
      <c r="K290" s="239"/>
      <c r="L290" s="239">
        <f>SUM(L291:N298)</f>
        <v>1547.04</v>
      </c>
      <c r="M290" s="239"/>
      <c r="N290" s="239"/>
      <c r="O290" s="35"/>
      <c r="P290" s="35"/>
    </row>
    <row r="291" spans="1:16" s="47" customFormat="1" x14ac:dyDescent="0.2">
      <c r="A291" s="52"/>
      <c r="B291" s="52"/>
      <c r="C291" s="52"/>
      <c r="D291" s="52"/>
      <c r="E291" s="240" t="s">
        <v>14</v>
      </c>
      <c r="F291" s="240"/>
      <c r="G291" s="240"/>
      <c r="H291" s="240"/>
      <c r="I291" s="241">
        <v>1418.12</v>
      </c>
      <c r="J291" s="241"/>
      <c r="K291" s="241"/>
      <c r="L291" s="241">
        <v>1547.04</v>
      </c>
      <c r="M291" s="241"/>
      <c r="N291" s="241"/>
      <c r="O291" s="35"/>
      <c r="P291" s="35"/>
    </row>
    <row r="292" spans="1:16" s="47" customFormat="1" x14ac:dyDescent="0.2">
      <c r="A292" s="35"/>
      <c r="B292" s="35"/>
      <c r="C292" s="35"/>
      <c r="D292" s="35"/>
      <c r="E292" s="240" t="s">
        <v>15</v>
      </c>
      <c r="F292" s="240"/>
      <c r="G292" s="240"/>
      <c r="H292" s="240"/>
      <c r="I292" s="241"/>
      <c r="J292" s="241"/>
      <c r="K292" s="241"/>
      <c r="L292" s="241"/>
      <c r="M292" s="241"/>
      <c r="N292" s="241"/>
      <c r="O292" s="35"/>
      <c r="P292" s="35"/>
    </row>
    <row r="293" spans="1:16" x14ac:dyDescent="0.2">
      <c r="A293" s="52"/>
      <c r="B293" s="52"/>
      <c r="C293" s="52"/>
      <c r="D293" s="52"/>
      <c r="E293" s="240" t="s">
        <v>16</v>
      </c>
      <c r="F293" s="240"/>
      <c r="G293" s="240"/>
      <c r="H293" s="240"/>
      <c r="I293" s="241"/>
      <c r="J293" s="241"/>
      <c r="K293" s="241"/>
      <c r="L293" s="241"/>
      <c r="M293" s="241"/>
      <c r="N293" s="241"/>
    </row>
    <row r="294" spans="1:16" x14ac:dyDescent="0.2">
      <c r="A294" s="52"/>
      <c r="B294" s="52"/>
      <c r="C294" s="52"/>
      <c r="D294" s="52"/>
      <c r="E294" s="236" t="s">
        <v>22</v>
      </c>
      <c r="F294" s="236"/>
      <c r="G294" s="236"/>
      <c r="H294" s="236"/>
      <c r="I294" s="242"/>
      <c r="J294" s="242"/>
      <c r="K294" s="242"/>
      <c r="L294" s="242"/>
      <c r="M294" s="242"/>
      <c r="N294" s="242"/>
    </row>
    <row r="295" spans="1:16" x14ac:dyDescent="0.2">
      <c r="A295" s="52"/>
      <c r="B295" s="52"/>
      <c r="C295" s="52"/>
      <c r="D295" s="52"/>
      <c r="E295" s="236"/>
      <c r="F295" s="236"/>
      <c r="G295" s="236"/>
      <c r="H295" s="236"/>
      <c r="I295" s="242"/>
      <c r="J295" s="242"/>
      <c r="K295" s="242"/>
      <c r="L295" s="242"/>
      <c r="M295" s="242"/>
      <c r="N295" s="242"/>
    </row>
    <row r="296" spans="1:16" x14ac:dyDescent="0.2">
      <c r="A296" s="52"/>
      <c r="B296" s="52"/>
      <c r="C296" s="52"/>
      <c r="D296" s="52"/>
      <c r="E296" s="240" t="s">
        <v>258</v>
      </c>
      <c r="F296" s="236"/>
      <c r="G296" s="236"/>
      <c r="H296" s="236"/>
      <c r="I296" s="242"/>
      <c r="J296" s="242"/>
      <c r="K296" s="242"/>
      <c r="L296" s="242"/>
      <c r="M296" s="242"/>
      <c r="N296" s="242"/>
    </row>
    <row r="297" spans="1:16" x14ac:dyDescent="0.2">
      <c r="A297" s="59"/>
      <c r="E297" s="236"/>
      <c r="F297" s="236"/>
      <c r="G297" s="236"/>
      <c r="H297" s="236"/>
      <c r="I297" s="242"/>
      <c r="J297" s="242"/>
      <c r="K297" s="242"/>
      <c r="L297" s="242"/>
      <c r="M297" s="242"/>
      <c r="N297" s="242"/>
    </row>
    <row r="298" spans="1:16" s="47" customFormat="1" x14ac:dyDescent="0.2">
      <c r="A298" s="35"/>
      <c r="B298" s="35"/>
      <c r="C298" s="35"/>
      <c r="D298" s="35"/>
      <c r="E298" s="240" t="s">
        <v>17</v>
      </c>
      <c r="F298" s="240"/>
      <c r="G298" s="240"/>
      <c r="H298" s="240"/>
      <c r="I298" s="241"/>
      <c r="J298" s="241"/>
      <c r="K298" s="241"/>
      <c r="L298" s="241"/>
      <c r="M298" s="241"/>
      <c r="N298" s="241"/>
      <c r="O298" s="35"/>
      <c r="P298" s="35"/>
    </row>
    <row r="299" spans="1:16" s="47" customFormat="1" ht="25.5" customHeight="1" x14ac:dyDescent="0.2">
      <c r="A299" s="59"/>
      <c r="B299" s="35"/>
      <c r="C299" s="35"/>
      <c r="D299" s="35"/>
      <c r="E299" s="243" t="s">
        <v>249</v>
      </c>
      <c r="F299" s="243"/>
      <c r="G299" s="243"/>
      <c r="H299" s="243"/>
      <c r="I299" s="237">
        <f>I289-I290</f>
        <v>-245985.73</v>
      </c>
      <c r="J299" s="237"/>
      <c r="K299" s="237"/>
      <c r="L299" s="237">
        <f>L289-L290</f>
        <v>1436808.42</v>
      </c>
      <c r="M299" s="237"/>
      <c r="N299" s="237"/>
      <c r="O299" s="35"/>
      <c r="P299" s="35"/>
    </row>
    <row r="300" spans="1:16" s="47" customFormat="1" x14ac:dyDescent="0.2">
      <c r="A300" s="59"/>
      <c r="B300" s="35"/>
      <c r="C300" s="35"/>
      <c r="D300" s="35"/>
      <c r="E300" s="244"/>
      <c r="F300" s="244"/>
      <c r="G300" s="244"/>
      <c r="H300" s="244"/>
      <c r="I300" s="244"/>
      <c r="J300" s="244"/>
      <c r="K300" s="244"/>
      <c r="L300" s="244"/>
      <c r="M300" s="244"/>
      <c r="N300" s="244"/>
      <c r="O300" s="35"/>
      <c r="P300" s="35"/>
    </row>
    <row r="301" spans="1:16" ht="12" customHeight="1" x14ac:dyDescent="0.2">
      <c r="B301" s="41" t="s">
        <v>29</v>
      </c>
      <c r="C301" s="245" t="s">
        <v>30</v>
      </c>
      <c r="D301" s="245"/>
      <c r="E301" s="245"/>
      <c r="F301" s="245"/>
      <c r="G301" s="245"/>
      <c r="H301" s="245"/>
      <c r="I301" s="245"/>
      <c r="J301" s="245"/>
      <c r="K301" s="245"/>
      <c r="L301" s="245"/>
      <c r="M301" s="245"/>
      <c r="N301" s="245"/>
      <c r="O301" s="245"/>
      <c r="P301" s="245"/>
    </row>
    <row r="302" spans="1:16" s="47" customFormat="1" ht="12" customHeight="1" x14ac:dyDescent="0.2">
      <c r="A302" s="35"/>
      <c r="B302" s="35"/>
      <c r="C302" s="35"/>
      <c r="D302" s="35"/>
      <c r="E302" s="103"/>
      <c r="F302" s="103"/>
      <c r="G302" s="103"/>
      <c r="H302" s="103"/>
      <c r="I302" s="103"/>
      <c r="J302" s="103"/>
      <c r="K302" s="103"/>
      <c r="L302" s="103"/>
      <c r="M302" s="103"/>
      <c r="N302" s="103"/>
      <c r="O302" s="35"/>
      <c r="P302" s="35"/>
    </row>
    <row r="303" spans="1:16" s="47" customFormat="1" ht="12" customHeight="1" x14ac:dyDescent="0.2">
      <c r="A303" s="56"/>
      <c r="B303" s="246" t="s">
        <v>350</v>
      </c>
      <c r="C303" s="246"/>
      <c r="D303" s="246"/>
      <c r="E303" s="246"/>
      <c r="F303" s="246"/>
      <c r="G303" s="246"/>
      <c r="H303" s="246"/>
      <c r="I303" s="246"/>
      <c r="J303" s="246"/>
      <c r="K303" s="246"/>
      <c r="L303" s="246"/>
      <c r="M303" s="246"/>
      <c r="N303" s="246"/>
      <c r="O303" s="246"/>
      <c r="P303" s="246"/>
    </row>
    <row r="304" spans="1:16" s="47" customFormat="1" ht="12" customHeight="1" x14ac:dyDescent="0.2">
      <c r="A304" s="56"/>
      <c r="B304" s="246"/>
      <c r="C304" s="246"/>
      <c r="D304" s="246"/>
      <c r="E304" s="246"/>
      <c r="F304" s="246"/>
      <c r="G304" s="246"/>
      <c r="H304" s="246"/>
      <c r="I304" s="246"/>
      <c r="J304" s="246"/>
      <c r="K304" s="246"/>
      <c r="L304" s="246"/>
      <c r="M304" s="246"/>
      <c r="N304" s="246"/>
      <c r="O304" s="246"/>
      <c r="P304" s="246"/>
    </row>
    <row r="305" spans="1:16" s="47" customFormat="1" ht="12" customHeight="1" x14ac:dyDescent="0.2">
      <c r="A305" s="35"/>
      <c r="B305" s="35"/>
      <c r="C305" s="35"/>
      <c r="D305" s="35"/>
      <c r="E305" s="104"/>
      <c r="F305" s="104"/>
      <c r="G305" s="104"/>
      <c r="H305" s="104"/>
      <c r="I305" s="104"/>
      <c r="J305" s="104"/>
      <c r="K305" s="104"/>
      <c r="L305" s="104"/>
      <c r="M305" s="104"/>
      <c r="N305" s="104"/>
      <c r="O305" s="35"/>
      <c r="P305" s="35"/>
    </row>
    <row r="306" spans="1:16" s="47" customFormat="1" ht="12" customHeight="1" x14ac:dyDescent="0.2">
      <c r="A306" s="35"/>
      <c r="B306" s="35"/>
      <c r="C306" s="35"/>
      <c r="D306" s="35"/>
      <c r="E306" s="104"/>
      <c r="F306" s="104"/>
      <c r="G306" s="104"/>
      <c r="H306" s="104"/>
      <c r="I306" s="104"/>
      <c r="J306" s="104"/>
      <c r="K306" s="104"/>
      <c r="L306" s="104"/>
      <c r="M306" s="104"/>
      <c r="N306" s="104"/>
      <c r="O306" s="35"/>
      <c r="P306" s="35"/>
    </row>
    <row r="307" spans="1:16" s="47" customFormat="1" ht="12" customHeight="1" x14ac:dyDescent="0.2">
      <c r="A307" s="35"/>
      <c r="B307" s="35"/>
      <c r="C307" s="35"/>
      <c r="D307" s="35"/>
      <c r="E307" s="104"/>
      <c r="F307" s="104"/>
      <c r="G307" s="104"/>
      <c r="H307" s="104"/>
      <c r="I307" s="104"/>
      <c r="J307" s="104"/>
      <c r="K307" s="104"/>
      <c r="L307" s="104"/>
      <c r="M307" s="104"/>
      <c r="N307" s="104"/>
      <c r="O307" s="35"/>
      <c r="P307" s="35"/>
    </row>
    <row r="308" spans="1:16" s="47" customFormat="1" ht="12" customHeight="1" x14ac:dyDescent="0.2">
      <c r="A308" s="35"/>
      <c r="B308" s="35"/>
      <c r="C308" s="35"/>
      <c r="D308" s="35"/>
      <c r="E308" s="104"/>
      <c r="F308" s="104"/>
      <c r="G308" s="104"/>
      <c r="H308" s="104"/>
      <c r="I308" s="104"/>
      <c r="J308" s="104"/>
      <c r="K308" s="104"/>
      <c r="L308" s="104"/>
      <c r="M308" s="104"/>
      <c r="N308" s="104"/>
      <c r="O308" s="35"/>
      <c r="P308" s="35"/>
    </row>
    <row r="309" spans="1:16" s="47" customFormat="1" ht="12" customHeight="1" x14ac:dyDescent="0.2">
      <c r="A309" s="177" t="s">
        <v>18</v>
      </c>
      <c r="B309" s="177"/>
      <c r="C309" s="177"/>
      <c r="D309" s="177"/>
      <c r="E309" s="177"/>
      <c r="F309" s="177"/>
      <c r="G309" s="177"/>
      <c r="H309" s="177"/>
      <c r="I309" s="177"/>
      <c r="J309" s="177"/>
      <c r="K309" s="177"/>
      <c r="L309" s="177"/>
      <c r="M309" s="177"/>
      <c r="N309" s="177"/>
      <c r="O309" s="177"/>
      <c r="P309" s="177"/>
    </row>
    <row r="310" spans="1:16" s="47" customFormat="1" ht="12" customHeight="1" x14ac:dyDescent="0.2">
      <c r="A310" s="35"/>
      <c r="B310" s="35"/>
      <c r="C310" s="35"/>
      <c r="D310" s="35"/>
      <c r="E310" s="104"/>
      <c r="F310" s="104"/>
      <c r="G310" s="104"/>
      <c r="H310" s="104"/>
      <c r="I310" s="104"/>
      <c r="J310" s="104"/>
      <c r="K310" s="104"/>
      <c r="L310" s="104"/>
      <c r="M310" s="104"/>
      <c r="N310" s="104"/>
      <c r="O310" s="35"/>
      <c r="P310" s="35"/>
    </row>
    <row r="311" spans="1:16" ht="12" customHeight="1" x14ac:dyDescent="0.2">
      <c r="A311" s="47"/>
      <c r="B311" s="131" t="s">
        <v>206</v>
      </c>
      <c r="C311" s="131"/>
      <c r="D311" s="131"/>
      <c r="E311" s="131"/>
      <c r="F311" s="131"/>
      <c r="G311" s="131"/>
      <c r="H311" s="131"/>
      <c r="I311" s="131"/>
      <c r="J311" s="131"/>
      <c r="K311" s="131"/>
      <c r="L311" s="131"/>
      <c r="M311" s="131"/>
      <c r="N311" s="131"/>
      <c r="O311" s="131"/>
      <c r="P311" s="131"/>
    </row>
    <row r="312" spans="1:16" ht="12" customHeight="1" x14ac:dyDescent="0.2">
      <c r="B312" s="131"/>
      <c r="C312" s="131"/>
      <c r="D312" s="131"/>
      <c r="E312" s="131"/>
      <c r="F312" s="131"/>
      <c r="G312" s="131"/>
      <c r="H312" s="131"/>
      <c r="I312" s="131"/>
      <c r="J312" s="131"/>
      <c r="K312" s="131"/>
      <c r="L312" s="131"/>
      <c r="M312" s="131"/>
      <c r="N312" s="131"/>
      <c r="O312" s="131"/>
      <c r="P312" s="131"/>
    </row>
    <row r="313" spans="1:16" s="47" customFormat="1" ht="12" customHeight="1" x14ac:dyDescent="0.2">
      <c r="A313" s="35"/>
      <c r="B313" s="131"/>
      <c r="C313" s="131"/>
      <c r="D313" s="131"/>
      <c r="E313" s="131"/>
      <c r="F313" s="131"/>
      <c r="G313" s="131"/>
      <c r="H313" s="131"/>
      <c r="I313" s="131"/>
      <c r="J313" s="131"/>
      <c r="K313" s="131"/>
      <c r="L313" s="131"/>
      <c r="M313" s="131"/>
      <c r="N313" s="131"/>
      <c r="O313" s="131"/>
      <c r="P313" s="131"/>
    </row>
    <row r="314" spans="1:16" s="47" customFormat="1" ht="12" customHeight="1" x14ac:dyDescent="0.2">
      <c r="A314" s="35"/>
      <c r="B314" s="84"/>
      <c r="C314" s="84"/>
      <c r="D314" s="84"/>
      <c r="E314" s="85"/>
      <c r="F314" s="85"/>
      <c r="G314" s="85"/>
      <c r="H314" s="85"/>
      <c r="I314" s="85"/>
      <c r="J314" s="85"/>
      <c r="K314" s="85"/>
      <c r="L314" s="85"/>
      <c r="M314" s="85"/>
      <c r="N314" s="85"/>
      <c r="O314" s="84"/>
      <c r="P314" s="84"/>
    </row>
    <row r="315" spans="1:16" s="47" customFormat="1" ht="12" customHeight="1" x14ac:dyDescent="0.2">
      <c r="A315" s="35"/>
      <c r="B315" s="41" t="s">
        <v>19</v>
      </c>
      <c r="C315" s="35"/>
      <c r="D315" s="35"/>
      <c r="E315" s="35"/>
      <c r="F315" s="35"/>
      <c r="G315" s="35"/>
      <c r="H315" s="35"/>
      <c r="I315" s="35"/>
      <c r="J315" s="35"/>
      <c r="K315" s="35"/>
      <c r="L315" s="35"/>
      <c r="M315" s="35"/>
      <c r="N315" s="35"/>
      <c r="O315" s="35"/>
      <c r="P315" s="35"/>
    </row>
    <row r="316" spans="1:16" s="47" customFormat="1" ht="12" customHeight="1" x14ac:dyDescent="0.2">
      <c r="A316" s="35"/>
      <c r="B316" s="59"/>
      <c r="C316" s="35"/>
      <c r="D316" s="35"/>
      <c r="E316" s="148" t="s">
        <v>122</v>
      </c>
      <c r="F316" s="148"/>
      <c r="G316" s="148"/>
      <c r="H316" s="148"/>
      <c r="I316" s="148"/>
      <c r="J316" s="148"/>
      <c r="K316" s="148"/>
      <c r="L316" s="160" t="s">
        <v>127</v>
      </c>
      <c r="M316" s="161"/>
      <c r="N316" s="162"/>
      <c r="O316" s="35"/>
      <c r="P316" s="35"/>
    </row>
    <row r="317" spans="1:16" ht="12" customHeight="1" x14ac:dyDescent="0.2">
      <c r="B317" s="59"/>
      <c r="E317" s="133" t="s">
        <v>302</v>
      </c>
      <c r="F317" s="133"/>
      <c r="G317" s="133"/>
      <c r="H317" s="133"/>
      <c r="I317" s="133"/>
      <c r="J317" s="133"/>
      <c r="K317" s="133"/>
      <c r="L317" s="134">
        <v>0</v>
      </c>
      <c r="M317" s="133"/>
      <c r="N317" s="133"/>
    </row>
    <row r="318" spans="1:16" ht="12" customHeight="1" x14ac:dyDescent="0.2">
      <c r="B318" s="59"/>
      <c r="E318" s="133" t="s">
        <v>303</v>
      </c>
      <c r="F318" s="133"/>
      <c r="G318" s="133"/>
      <c r="H318" s="133"/>
      <c r="I318" s="133"/>
      <c r="J318" s="133"/>
      <c r="K318" s="133"/>
      <c r="L318" s="134">
        <v>0</v>
      </c>
      <c r="M318" s="133"/>
      <c r="N318" s="133"/>
    </row>
    <row r="319" spans="1:16" s="47" customFormat="1" x14ac:dyDescent="0.2">
      <c r="A319" s="35"/>
      <c r="B319" s="59"/>
      <c r="C319" s="35"/>
      <c r="D319" s="35"/>
      <c r="E319" s="133" t="s">
        <v>304</v>
      </c>
      <c r="F319" s="133"/>
      <c r="G319" s="133"/>
      <c r="H319" s="133"/>
      <c r="I319" s="133"/>
      <c r="J319" s="133"/>
      <c r="K319" s="133"/>
      <c r="L319" s="134">
        <v>0</v>
      </c>
      <c r="M319" s="133"/>
      <c r="N319" s="133"/>
      <c r="O319" s="35"/>
      <c r="P319" s="35"/>
    </row>
    <row r="320" spans="1:16" s="47" customFormat="1" ht="12" customHeight="1" x14ac:dyDescent="0.2">
      <c r="A320" s="35"/>
      <c r="B320" s="59"/>
      <c r="C320" s="35"/>
      <c r="D320" s="35"/>
      <c r="E320" s="133" t="s">
        <v>305</v>
      </c>
      <c r="F320" s="133"/>
      <c r="G320" s="133"/>
      <c r="H320" s="133"/>
      <c r="I320" s="133"/>
      <c r="J320" s="133"/>
      <c r="K320" s="133"/>
      <c r="L320" s="134">
        <v>0</v>
      </c>
      <c r="M320" s="133"/>
      <c r="N320" s="133"/>
      <c r="O320" s="35"/>
      <c r="P320" s="35"/>
    </row>
    <row r="321" spans="1:16" s="47" customFormat="1" ht="23.25" customHeight="1" x14ac:dyDescent="0.2">
      <c r="A321" s="35"/>
      <c r="B321" s="59"/>
      <c r="C321" s="35"/>
      <c r="D321" s="35"/>
      <c r="E321" s="138" t="s">
        <v>306</v>
      </c>
      <c r="F321" s="139"/>
      <c r="G321" s="139"/>
      <c r="H321" s="139"/>
      <c r="I321" s="139"/>
      <c r="J321" s="139"/>
      <c r="K321" s="140"/>
      <c r="L321" s="134">
        <v>0</v>
      </c>
      <c r="M321" s="133"/>
      <c r="N321" s="133"/>
      <c r="O321" s="35"/>
      <c r="P321" s="35"/>
    </row>
    <row r="322" spans="1:16" ht="12" customHeight="1" x14ac:dyDescent="0.2">
      <c r="B322" s="59"/>
      <c r="E322" s="133" t="s">
        <v>307</v>
      </c>
      <c r="F322" s="133"/>
      <c r="G322" s="133"/>
      <c r="H322" s="133"/>
      <c r="I322" s="133"/>
      <c r="J322" s="133"/>
      <c r="K322" s="133"/>
      <c r="L322" s="134">
        <v>0</v>
      </c>
      <c r="M322" s="133"/>
      <c r="N322" s="133"/>
    </row>
    <row r="323" spans="1:16" ht="12" customHeight="1" x14ac:dyDescent="0.2">
      <c r="B323" s="59"/>
      <c r="E323" s="191" t="s">
        <v>308</v>
      </c>
      <c r="F323" s="192"/>
      <c r="G323" s="192"/>
      <c r="H323" s="192"/>
      <c r="I323" s="192"/>
      <c r="J323" s="192"/>
      <c r="K323" s="247"/>
      <c r="L323" s="147">
        <f>SUM(L317:N322)</f>
        <v>0</v>
      </c>
      <c r="M323" s="148"/>
      <c r="N323" s="148"/>
    </row>
    <row r="324" spans="1:16" ht="12" customHeight="1" x14ac:dyDescent="0.2">
      <c r="B324" s="59"/>
      <c r="E324" s="116"/>
      <c r="F324" s="116"/>
      <c r="G324" s="116"/>
      <c r="H324" s="116"/>
      <c r="I324" s="116"/>
      <c r="J324" s="116"/>
      <c r="K324" s="116"/>
      <c r="L324" s="117"/>
      <c r="M324" s="45"/>
      <c r="N324" s="45"/>
    </row>
    <row r="325" spans="1:16" s="47" customFormat="1" x14ac:dyDescent="0.2">
      <c r="A325" s="35"/>
      <c r="B325" s="59"/>
      <c r="C325" s="248" t="s">
        <v>351</v>
      </c>
      <c r="D325" s="248"/>
      <c r="E325" s="248"/>
      <c r="F325" s="248"/>
      <c r="G325" s="248"/>
      <c r="H325" s="248"/>
      <c r="I325" s="248"/>
      <c r="J325" s="248"/>
      <c r="K325" s="248"/>
      <c r="L325" s="248"/>
      <c r="M325" s="248"/>
      <c r="N325" s="248"/>
      <c r="O325" s="248"/>
      <c r="P325" s="248"/>
    </row>
    <row r="326" spans="1:16" s="47" customFormat="1" ht="12" customHeight="1" x14ac:dyDescent="0.2">
      <c r="A326" s="35"/>
      <c r="B326" s="59"/>
      <c r="C326" s="35"/>
      <c r="D326" s="35"/>
      <c r="E326" s="191" t="s">
        <v>352</v>
      </c>
      <c r="F326" s="192"/>
      <c r="G326" s="192"/>
      <c r="H326" s="192"/>
      <c r="I326" s="192"/>
      <c r="J326" s="192"/>
      <c r="K326" s="247"/>
      <c r="L326" s="160" t="s">
        <v>127</v>
      </c>
      <c r="M326" s="161"/>
      <c r="N326" s="162"/>
      <c r="O326" s="35"/>
      <c r="P326" s="35"/>
    </row>
    <row r="327" spans="1:16" s="47" customFormat="1" ht="12" customHeight="1" x14ac:dyDescent="0.2">
      <c r="A327" s="35"/>
      <c r="B327" s="59"/>
      <c r="C327" s="35"/>
      <c r="D327" s="35"/>
      <c r="E327" s="249" t="s">
        <v>353</v>
      </c>
      <c r="F327" s="250"/>
      <c r="G327" s="250"/>
      <c r="H327" s="250"/>
      <c r="I327" s="250"/>
      <c r="J327" s="250"/>
      <c r="K327" s="251"/>
      <c r="L327" s="96"/>
      <c r="M327" s="97"/>
      <c r="N327" s="98"/>
      <c r="O327" s="35"/>
      <c r="P327" s="35"/>
    </row>
    <row r="328" spans="1:16" s="47" customFormat="1" ht="12" customHeight="1" x14ac:dyDescent="0.2">
      <c r="A328" s="35"/>
      <c r="B328" s="59"/>
      <c r="C328" s="35"/>
      <c r="D328" s="35"/>
      <c r="E328" s="133" t="s">
        <v>354</v>
      </c>
      <c r="F328" s="133"/>
      <c r="G328" s="133"/>
      <c r="H328" s="133"/>
      <c r="I328" s="133"/>
      <c r="J328" s="133"/>
      <c r="K328" s="133"/>
      <c r="L328" s="180">
        <v>2102485.0299999998</v>
      </c>
      <c r="M328" s="181"/>
      <c r="N328" s="182"/>
      <c r="O328" s="35"/>
      <c r="P328" s="35"/>
    </row>
    <row r="329" spans="1:16" ht="12" customHeight="1" x14ac:dyDescent="0.2">
      <c r="B329" s="59"/>
      <c r="E329" s="133" t="s">
        <v>355</v>
      </c>
      <c r="F329" s="133"/>
      <c r="G329" s="133"/>
      <c r="H329" s="133"/>
      <c r="I329" s="133"/>
      <c r="J329" s="133"/>
      <c r="K329" s="133"/>
      <c r="L329" s="180">
        <v>1804415.21</v>
      </c>
      <c r="M329" s="181"/>
      <c r="N329" s="182"/>
      <c r="P329" s="115"/>
    </row>
    <row r="330" spans="1:16" ht="12" customHeight="1" x14ac:dyDescent="0.2">
      <c r="B330" s="59"/>
      <c r="E330" s="133" t="s">
        <v>356</v>
      </c>
      <c r="F330" s="133"/>
      <c r="G330" s="133"/>
      <c r="H330" s="133"/>
      <c r="I330" s="133"/>
      <c r="J330" s="133"/>
      <c r="K330" s="133"/>
      <c r="L330" s="180">
        <v>0</v>
      </c>
      <c r="M330" s="181"/>
      <c r="N330" s="182"/>
    </row>
    <row r="331" spans="1:16" s="47" customFormat="1" ht="12" customHeight="1" x14ac:dyDescent="0.2">
      <c r="A331" s="35"/>
      <c r="B331" s="59"/>
      <c r="C331" s="35"/>
      <c r="D331" s="35"/>
      <c r="E331" s="133" t="s">
        <v>357</v>
      </c>
      <c r="F331" s="133"/>
      <c r="G331" s="133"/>
      <c r="H331" s="133"/>
      <c r="I331" s="133"/>
      <c r="J331" s="133"/>
      <c r="K331" s="133"/>
      <c r="L331" s="180">
        <v>0.01</v>
      </c>
      <c r="M331" s="181"/>
      <c r="N331" s="182"/>
      <c r="O331" s="35"/>
      <c r="P331" s="35"/>
    </row>
    <row r="332" spans="1:16" s="47" customFormat="1" ht="12" customHeight="1" x14ac:dyDescent="0.2">
      <c r="A332" s="35"/>
      <c r="B332" s="59"/>
      <c r="C332" s="35"/>
      <c r="D332" s="35"/>
      <c r="E332" s="133" t="s">
        <v>358</v>
      </c>
      <c r="F332" s="133"/>
      <c r="G332" s="133"/>
      <c r="H332" s="133"/>
      <c r="I332" s="133"/>
      <c r="J332" s="133"/>
      <c r="K332" s="133"/>
      <c r="L332" s="180">
        <v>298069.81</v>
      </c>
      <c r="M332" s="181"/>
      <c r="N332" s="182"/>
      <c r="O332" s="35"/>
      <c r="P332" s="35"/>
    </row>
    <row r="333" spans="1:16" ht="12" customHeight="1" x14ac:dyDescent="0.2">
      <c r="B333" s="59"/>
      <c r="E333" s="249" t="s">
        <v>359</v>
      </c>
      <c r="F333" s="250"/>
      <c r="G333" s="250"/>
      <c r="H333" s="250"/>
      <c r="I333" s="250"/>
      <c r="J333" s="250"/>
      <c r="K333" s="251"/>
      <c r="L333" s="180"/>
      <c r="M333" s="181"/>
      <c r="N333" s="182"/>
    </row>
    <row r="334" spans="1:16" ht="12" customHeight="1" x14ac:dyDescent="0.2">
      <c r="B334" s="59"/>
      <c r="E334" s="133" t="s">
        <v>360</v>
      </c>
      <c r="F334" s="133"/>
      <c r="G334" s="133"/>
      <c r="H334" s="133"/>
      <c r="I334" s="133"/>
      <c r="J334" s="133"/>
      <c r="K334" s="133"/>
      <c r="L334" s="180">
        <v>2029661.01</v>
      </c>
      <c r="M334" s="181"/>
      <c r="N334" s="182"/>
    </row>
    <row r="335" spans="1:16" s="47" customFormat="1" ht="12" customHeight="1" x14ac:dyDescent="0.2">
      <c r="A335" s="35"/>
      <c r="B335" s="59"/>
      <c r="C335" s="35"/>
      <c r="D335" s="35"/>
      <c r="E335" s="133" t="s">
        <v>361</v>
      </c>
      <c r="F335" s="133"/>
      <c r="G335" s="133"/>
      <c r="H335" s="133"/>
      <c r="I335" s="133"/>
      <c r="J335" s="133"/>
      <c r="K335" s="133"/>
      <c r="L335" s="180">
        <v>1216764.78</v>
      </c>
      <c r="M335" s="181"/>
      <c r="N335" s="182"/>
      <c r="O335" s="35"/>
      <c r="P335" s="35"/>
    </row>
    <row r="336" spans="1:16" s="47" customFormat="1" ht="12" customHeight="1" x14ac:dyDescent="0.2">
      <c r="A336" s="35"/>
      <c r="B336" s="59"/>
      <c r="C336" s="35"/>
      <c r="D336" s="35"/>
      <c r="E336" s="133" t="s">
        <v>362</v>
      </c>
      <c r="F336" s="133"/>
      <c r="G336" s="133"/>
      <c r="H336" s="133"/>
      <c r="I336" s="133"/>
      <c r="J336" s="133"/>
      <c r="K336" s="133"/>
      <c r="L336" s="180">
        <v>0</v>
      </c>
      <c r="M336" s="181"/>
      <c r="N336" s="182"/>
      <c r="O336" s="35"/>
      <c r="P336" s="35"/>
    </row>
    <row r="337" spans="1:16" s="47" customFormat="1" ht="12" customHeight="1" x14ac:dyDescent="0.2">
      <c r="A337" s="35"/>
      <c r="B337" s="59"/>
      <c r="C337" s="35"/>
      <c r="D337" s="35"/>
      <c r="E337" s="149" t="s">
        <v>363</v>
      </c>
      <c r="F337" s="150"/>
      <c r="G337" s="150"/>
      <c r="H337" s="150"/>
      <c r="I337" s="150"/>
      <c r="J337" s="150"/>
      <c r="K337" s="151"/>
      <c r="L337" s="180">
        <v>-0.02</v>
      </c>
      <c r="M337" s="181"/>
      <c r="N337" s="182"/>
      <c r="O337" s="115"/>
      <c r="P337" s="35"/>
    </row>
    <row r="338" spans="1:16" s="47" customFormat="1" ht="12" customHeight="1" x14ac:dyDescent="0.2">
      <c r="A338" s="35"/>
      <c r="B338" s="59"/>
      <c r="C338" s="35"/>
      <c r="D338" s="35"/>
      <c r="E338" s="149" t="s">
        <v>364</v>
      </c>
      <c r="F338" s="150"/>
      <c r="G338" s="150"/>
      <c r="H338" s="150"/>
      <c r="I338" s="150"/>
      <c r="J338" s="150"/>
      <c r="K338" s="151"/>
      <c r="L338" s="180">
        <v>36503.46</v>
      </c>
      <c r="M338" s="181"/>
      <c r="N338" s="182"/>
      <c r="O338" s="35"/>
      <c r="P338" s="35"/>
    </row>
    <row r="339" spans="1:16" ht="12" customHeight="1" x14ac:dyDescent="0.2">
      <c r="B339" s="59"/>
      <c r="E339" s="149" t="s">
        <v>365</v>
      </c>
      <c r="F339" s="150"/>
      <c r="G339" s="150"/>
      <c r="H339" s="150"/>
      <c r="I339" s="150"/>
      <c r="J339" s="150"/>
      <c r="K339" s="151"/>
      <c r="L339" s="180">
        <v>0.11</v>
      </c>
      <c r="M339" s="181"/>
      <c r="N339" s="182"/>
    </row>
    <row r="340" spans="1:16" ht="12" customHeight="1" x14ac:dyDescent="0.2">
      <c r="B340" s="59"/>
      <c r="E340" s="149" t="s">
        <v>366</v>
      </c>
      <c r="F340" s="150"/>
      <c r="G340" s="150"/>
      <c r="H340" s="150"/>
      <c r="I340" s="150"/>
      <c r="J340" s="150"/>
      <c r="K340" s="151"/>
      <c r="L340" s="180">
        <v>776392.68</v>
      </c>
      <c r="M340" s="181"/>
      <c r="N340" s="182"/>
      <c r="P340" s="115"/>
    </row>
    <row r="341" spans="1:16" ht="12" customHeight="1" x14ac:dyDescent="0.2">
      <c r="B341" s="59"/>
      <c r="E341" s="118"/>
      <c r="F341" s="118"/>
      <c r="G341" s="118"/>
      <c r="H341" s="118"/>
      <c r="I341" s="118"/>
      <c r="J341" s="118"/>
      <c r="K341" s="118"/>
      <c r="L341" s="119"/>
      <c r="M341" s="119"/>
      <c r="N341" s="119"/>
      <c r="P341" s="115"/>
    </row>
    <row r="342" spans="1:16" ht="12" customHeight="1" x14ac:dyDescent="0.2">
      <c r="B342" s="59"/>
      <c r="E342" s="118"/>
      <c r="F342" s="118"/>
      <c r="G342" s="118"/>
      <c r="H342" s="118"/>
      <c r="I342" s="118"/>
      <c r="J342" s="118"/>
      <c r="K342" s="118"/>
      <c r="L342" s="119"/>
      <c r="M342" s="119"/>
      <c r="N342" s="119"/>
      <c r="P342" s="115"/>
    </row>
    <row r="343" spans="1:16" ht="12" customHeight="1" x14ac:dyDescent="0.2">
      <c r="B343" s="59"/>
      <c r="E343" s="118"/>
      <c r="F343" s="118"/>
      <c r="G343" s="118"/>
      <c r="H343" s="118"/>
      <c r="I343" s="118"/>
      <c r="J343" s="118"/>
      <c r="K343" s="118"/>
      <c r="L343" s="119"/>
      <c r="M343" s="119"/>
      <c r="N343" s="119"/>
      <c r="P343" s="115"/>
    </row>
    <row r="344" spans="1:16" ht="12" customHeight="1" x14ac:dyDescent="0.2">
      <c r="B344" s="59"/>
      <c r="E344" s="118"/>
      <c r="F344" s="118"/>
      <c r="G344" s="118"/>
      <c r="H344" s="118"/>
      <c r="I344" s="118"/>
      <c r="J344" s="118"/>
      <c r="K344" s="118"/>
      <c r="L344" s="119"/>
      <c r="M344" s="119"/>
      <c r="N344" s="119"/>
      <c r="P344" s="115"/>
    </row>
    <row r="345" spans="1:16" ht="12" customHeight="1" x14ac:dyDescent="0.2">
      <c r="A345" s="177" t="s">
        <v>20</v>
      </c>
      <c r="B345" s="177"/>
      <c r="C345" s="177"/>
      <c r="D345" s="177"/>
      <c r="E345" s="177"/>
      <c r="F345" s="177"/>
      <c r="G345" s="177"/>
      <c r="H345" s="177"/>
      <c r="I345" s="177"/>
      <c r="J345" s="177"/>
      <c r="K345" s="177"/>
      <c r="L345" s="177"/>
      <c r="M345" s="177"/>
      <c r="N345" s="177"/>
      <c r="O345" s="177"/>
      <c r="P345" s="177"/>
    </row>
    <row r="346" spans="1:16" ht="12" customHeight="1" x14ac:dyDescent="0.2">
      <c r="A346" s="39"/>
      <c r="B346" s="39"/>
      <c r="C346" s="39"/>
      <c r="D346" s="39"/>
      <c r="E346" s="39"/>
      <c r="F346" s="39"/>
      <c r="G346" s="39"/>
      <c r="H346" s="39"/>
      <c r="I346" s="39"/>
      <c r="J346" s="39"/>
      <c r="K346" s="39"/>
      <c r="L346" s="39"/>
      <c r="M346" s="39"/>
      <c r="N346" s="39"/>
      <c r="O346" s="39"/>
      <c r="P346" s="39"/>
    </row>
    <row r="347" spans="1:16" ht="12" customHeight="1" x14ac:dyDescent="0.2">
      <c r="B347" s="41" t="s">
        <v>31</v>
      </c>
      <c r="C347" s="73" t="s">
        <v>34</v>
      </c>
      <c r="E347" s="39"/>
      <c r="F347" s="39"/>
      <c r="G347" s="39"/>
      <c r="H347" s="39"/>
      <c r="I347" s="39"/>
      <c r="J347" s="39"/>
      <c r="K347" s="39"/>
      <c r="L347" s="39"/>
      <c r="M347" s="39"/>
      <c r="N347" s="39"/>
    </row>
    <row r="348" spans="1:16" ht="12" customHeight="1" x14ac:dyDescent="0.2">
      <c r="A348" s="41"/>
      <c r="B348" s="131" t="s">
        <v>367</v>
      </c>
      <c r="C348" s="131"/>
      <c r="D348" s="131"/>
      <c r="E348" s="131"/>
      <c r="F348" s="131"/>
      <c r="G348" s="131"/>
      <c r="H348" s="131"/>
      <c r="I348" s="131"/>
      <c r="J348" s="131"/>
      <c r="K348" s="131"/>
      <c r="L348" s="131"/>
      <c r="M348" s="131"/>
      <c r="N348" s="131"/>
      <c r="O348" s="131"/>
      <c r="P348" s="131"/>
    </row>
    <row r="349" spans="1:16" ht="12" customHeight="1" x14ac:dyDescent="0.2">
      <c r="A349" s="82"/>
      <c r="E349" s="104"/>
      <c r="F349" s="104"/>
      <c r="G349" s="104"/>
      <c r="H349" s="104"/>
      <c r="I349" s="104"/>
      <c r="J349" s="104"/>
      <c r="K349" s="104"/>
      <c r="L349" s="104"/>
      <c r="M349" s="104"/>
      <c r="N349" s="104"/>
    </row>
    <row r="350" spans="1:16" ht="38.25" customHeight="1" x14ac:dyDescent="0.2">
      <c r="A350" s="47"/>
      <c r="B350" s="131" t="s">
        <v>368</v>
      </c>
      <c r="C350" s="131"/>
      <c r="D350" s="131"/>
      <c r="E350" s="131"/>
      <c r="F350" s="131"/>
      <c r="G350" s="131"/>
      <c r="H350" s="131"/>
      <c r="I350" s="131"/>
      <c r="J350" s="131"/>
      <c r="K350" s="131"/>
      <c r="L350" s="131"/>
      <c r="M350" s="131"/>
      <c r="N350" s="131"/>
      <c r="O350" s="131"/>
      <c r="P350" s="131"/>
    </row>
    <row r="351" spans="1:16" ht="12" customHeight="1" x14ac:dyDescent="0.2">
      <c r="A351" s="83"/>
      <c r="E351" s="120"/>
      <c r="F351" s="120"/>
      <c r="G351" s="120"/>
      <c r="H351" s="120"/>
      <c r="I351" s="120"/>
      <c r="J351" s="120"/>
      <c r="K351" s="120"/>
      <c r="L351" s="120"/>
      <c r="M351" s="120"/>
      <c r="N351" s="120"/>
    </row>
    <row r="352" spans="1:16" ht="12" customHeight="1" x14ac:dyDescent="0.2">
      <c r="A352" s="47"/>
      <c r="B352" s="131" t="s">
        <v>369</v>
      </c>
      <c r="C352" s="131"/>
      <c r="D352" s="131"/>
      <c r="E352" s="131"/>
      <c r="F352" s="131"/>
      <c r="G352" s="131"/>
      <c r="H352" s="131"/>
      <c r="I352" s="131"/>
      <c r="J352" s="131"/>
      <c r="K352" s="131"/>
      <c r="L352" s="131"/>
      <c r="M352" s="131"/>
      <c r="N352" s="131"/>
      <c r="O352" s="131"/>
      <c r="P352" s="131"/>
    </row>
    <row r="353" spans="1:16" ht="12" customHeight="1" x14ac:dyDescent="0.2">
      <c r="E353" s="86"/>
      <c r="F353" s="86"/>
      <c r="G353" s="86"/>
      <c r="H353" s="86"/>
      <c r="I353" s="86"/>
      <c r="J353" s="86"/>
      <c r="K353" s="86"/>
      <c r="L353" s="86"/>
      <c r="M353" s="86"/>
      <c r="N353" s="86"/>
    </row>
    <row r="354" spans="1:16" ht="12" customHeight="1" x14ac:dyDescent="0.2">
      <c r="B354" s="41" t="s">
        <v>35</v>
      </c>
      <c r="C354" s="73" t="s">
        <v>36</v>
      </c>
    </row>
    <row r="355" spans="1:16" ht="24.75" customHeight="1" x14ac:dyDescent="0.2">
      <c r="A355" s="47"/>
      <c r="B355" s="131" t="s">
        <v>370</v>
      </c>
      <c r="C355" s="131"/>
      <c r="D355" s="131"/>
      <c r="E355" s="131"/>
      <c r="F355" s="131"/>
      <c r="G355" s="131"/>
      <c r="H355" s="131"/>
      <c r="I355" s="131"/>
      <c r="J355" s="131"/>
      <c r="K355" s="131"/>
      <c r="L355" s="131"/>
      <c r="M355" s="131"/>
      <c r="N355" s="131"/>
      <c r="O355" s="131"/>
      <c r="P355" s="131"/>
    </row>
    <row r="356" spans="1:16" ht="12" customHeight="1" x14ac:dyDescent="0.2">
      <c r="E356" s="86"/>
      <c r="F356" s="86"/>
      <c r="G356" s="86"/>
      <c r="H356" s="86"/>
      <c r="I356" s="86"/>
      <c r="J356" s="86"/>
      <c r="K356" s="86"/>
      <c r="L356" s="86"/>
      <c r="M356" s="86"/>
      <c r="N356" s="86"/>
      <c r="O356" s="83"/>
    </row>
    <row r="357" spans="1:16" ht="24" customHeight="1" x14ac:dyDescent="0.2">
      <c r="C357" s="207" t="s">
        <v>371</v>
      </c>
      <c r="D357" s="207"/>
      <c r="E357" s="207"/>
      <c r="F357" s="207"/>
      <c r="G357" s="207"/>
      <c r="H357" s="207"/>
      <c r="I357" s="207"/>
      <c r="J357" s="207"/>
      <c r="K357" s="207"/>
      <c r="L357" s="207"/>
      <c r="M357" s="207"/>
      <c r="N357" s="207"/>
      <c r="O357" s="207"/>
      <c r="P357" s="207"/>
    </row>
    <row r="358" spans="1:16" ht="12" customHeight="1" x14ac:dyDescent="0.2">
      <c r="E358" s="86"/>
      <c r="F358" s="86"/>
      <c r="G358" s="86"/>
      <c r="H358" s="86"/>
      <c r="I358" s="86"/>
      <c r="J358" s="86"/>
      <c r="K358" s="86"/>
      <c r="L358" s="86"/>
      <c r="M358" s="86"/>
      <c r="N358" s="86"/>
      <c r="O358" s="83"/>
    </row>
    <row r="359" spans="1:16" ht="27" customHeight="1" x14ac:dyDescent="0.2">
      <c r="C359" s="207" t="s">
        <v>417</v>
      </c>
      <c r="D359" s="207"/>
      <c r="E359" s="207"/>
      <c r="F359" s="207"/>
      <c r="G359" s="207"/>
      <c r="H359" s="207"/>
      <c r="I359" s="207"/>
      <c r="J359" s="207"/>
      <c r="K359" s="207"/>
      <c r="L359" s="207"/>
      <c r="M359" s="207"/>
      <c r="N359" s="207"/>
      <c r="O359" s="207"/>
      <c r="P359" s="207"/>
    </row>
    <row r="360" spans="1:16" ht="12" customHeight="1" x14ac:dyDescent="0.2">
      <c r="E360" s="86"/>
      <c r="F360" s="86"/>
      <c r="G360" s="86"/>
      <c r="H360" s="86"/>
      <c r="I360" s="86"/>
      <c r="J360" s="86"/>
      <c r="K360" s="86"/>
      <c r="L360" s="86"/>
      <c r="M360" s="86"/>
      <c r="N360" s="86"/>
      <c r="O360" s="83"/>
    </row>
    <row r="361" spans="1:16" ht="12" customHeight="1" x14ac:dyDescent="0.2">
      <c r="B361" s="41" t="s">
        <v>37</v>
      </c>
      <c r="C361" s="73" t="s">
        <v>38</v>
      </c>
    </row>
    <row r="362" spans="1:16" ht="39" customHeight="1" x14ac:dyDescent="0.2">
      <c r="A362" s="41"/>
      <c r="C362" s="207" t="s">
        <v>372</v>
      </c>
      <c r="D362" s="207"/>
      <c r="E362" s="207"/>
      <c r="F362" s="207"/>
      <c r="G362" s="207"/>
      <c r="H362" s="207"/>
      <c r="I362" s="207"/>
      <c r="J362" s="207"/>
      <c r="K362" s="207"/>
      <c r="L362" s="207"/>
      <c r="M362" s="207"/>
      <c r="N362" s="207"/>
      <c r="O362" s="207"/>
      <c r="P362" s="207"/>
    </row>
    <row r="363" spans="1:16" ht="12" customHeight="1" x14ac:dyDescent="0.2">
      <c r="A363" s="41"/>
    </row>
    <row r="364" spans="1:16" ht="12" customHeight="1" x14ac:dyDescent="0.2">
      <c r="B364" s="41" t="s">
        <v>40</v>
      </c>
      <c r="C364" s="73" t="s">
        <v>41</v>
      </c>
    </row>
    <row r="365" spans="1:16" ht="12" customHeight="1" x14ac:dyDescent="0.2">
      <c r="A365" s="47"/>
      <c r="B365" s="47"/>
      <c r="C365" s="41" t="s">
        <v>3</v>
      </c>
      <c r="D365" s="73" t="s">
        <v>42</v>
      </c>
      <c r="E365" s="73"/>
      <c r="O365" s="47"/>
      <c r="P365" s="47"/>
    </row>
    <row r="366" spans="1:16" ht="25.5" customHeight="1" x14ac:dyDescent="0.2">
      <c r="A366" s="83"/>
      <c r="C366" s="59"/>
      <c r="D366" s="207" t="s">
        <v>373</v>
      </c>
      <c r="E366" s="207"/>
      <c r="F366" s="207"/>
      <c r="G366" s="207"/>
      <c r="H366" s="207"/>
      <c r="I366" s="207"/>
      <c r="J366" s="207"/>
      <c r="K366" s="207"/>
      <c r="L366" s="207"/>
      <c r="M366" s="207"/>
      <c r="N366" s="207"/>
      <c r="O366" s="207"/>
      <c r="P366" s="207"/>
    </row>
    <row r="367" spans="1:16" ht="12" customHeight="1" x14ac:dyDescent="0.2">
      <c r="A367" s="47"/>
      <c r="B367" s="47"/>
      <c r="C367" s="41" t="s">
        <v>39</v>
      </c>
      <c r="D367" s="73" t="s">
        <v>43</v>
      </c>
      <c r="E367" s="73"/>
      <c r="O367" s="47"/>
      <c r="P367" s="47"/>
    </row>
    <row r="368" spans="1:16" ht="24" customHeight="1" x14ac:dyDescent="0.2">
      <c r="A368" s="83"/>
      <c r="C368" s="59"/>
      <c r="D368" s="207" t="s">
        <v>374</v>
      </c>
      <c r="E368" s="207"/>
      <c r="F368" s="207"/>
      <c r="G368" s="207"/>
      <c r="H368" s="207"/>
      <c r="I368" s="207"/>
      <c r="J368" s="207"/>
      <c r="K368" s="207"/>
      <c r="L368" s="207"/>
      <c r="M368" s="207"/>
      <c r="N368" s="207"/>
      <c r="O368" s="207"/>
      <c r="P368" s="207"/>
    </row>
    <row r="369" spans="1:16" ht="12" customHeight="1" x14ac:dyDescent="0.2">
      <c r="A369" s="47"/>
      <c r="B369" s="47"/>
      <c r="C369" s="41" t="s">
        <v>44</v>
      </c>
      <c r="D369" s="73" t="s">
        <v>45</v>
      </c>
      <c r="E369" s="73"/>
      <c r="O369" s="47"/>
      <c r="P369" s="47"/>
    </row>
    <row r="370" spans="1:16" ht="12" customHeight="1" x14ac:dyDescent="0.2">
      <c r="A370" s="83"/>
      <c r="C370" s="59"/>
      <c r="D370" s="35">
        <v>2022</v>
      </c>
      <c r="E370" s="47"/>
      <c r="F370" s="47"/>
      <c r="G370" s="47"/>
      <c r="H370" s="47"/>
      <c r="I370" s="47"/>
      <c r="J370" s="47"/>
      <c r="K370" s="47"/>
      <c r="L370" s="47"/>
      <c r="M370" s="47"/>
      <c r="N370" s="47"/>
    </row>
    <row r="371" spans="1:16" ht="12" customHeight="1" x14ac:dyDescent="0.2">
      <c r="A371" s="47"/>
      <c r="B371" s="47"/>
      <c r="C371" s="41" t="s">
        <v>46</v>
      </c>
      <c r="D371" s="73" t="s">
        <v>47</v>
      </c>
      <c r="E371" s="73"/>
      <c r="O371" s="47"/>
      <c r="P371" s="47"/>
    </row>
    <row r="372" spans="1:16" ht="12" customHeight="1" x14ac:dyDescent="0.2">
      <c r="A372" s="83"/>
      <c r="C372" s="59"/>
      <c r="D372" s="35" t="s">
        <v>375</v>
      </c>
      <c r="E372" s="47"/>
      <c r="F372" s="47"/>
      <c r="G372" s="47"/>
      <c r="H372" s="47"/>
      <c r="I372" s="47"/>
      <c r="J372" s="47"/>
      <c r="K372" s="47"/>
      <c r="L372" s="47"/>
      <c r="M372" s="47"/>
      <c r="N372" s="47"/>
    </row>
    <row r="373" spans="1:16" ht="12" customHeight="1" x14ac:dyDescent="0.2">
      <c r="A373" s="47"/>
      <c r="B373" s="47"/>
      <c r="C373" s="41" t="s">
        <v>48</v>
      </c>
      <c r="D373" s="73" t="s">
        <v>49</v>
      </c>
      <c r="E373" s="73"/>
      <c r="O373" s="47"/>
      <c r="P373" s="47"/>
    </row>
    <row r="374" spans="1:16" ht="25.5" customHeight="1" x14ac:dyDescent="0.2">
      <c r="A374" s="83"/>
      <c r="D374" s="207" t="s">
        <v>376</v>
      </c>
      <c r="E374" s="207"/>
      <c r="F374" s="207"/>
      <c r="G374" s="207"/>
      <c r="H374" s="207"/>
      <c r="I374" s="207"/>
      <c r="J374" s="207"/>
      <c r="K374" s="207"/>
      <c r="L374" s="207"/>
      <c r="M374" s="207"/>
      <c r="N374" s="207"/>
      <c r="O374" s="207"/>
      <c r="P374" s="207"/>
    </row>
    <row r="375" spans="1:16" ht="12" customHeight="1" x14ac:dyDescent="0.2">
      <c r="A375" s="47"/>
      <c r="B375" s="47"/>
      <c r="C375" s="41" t="s">
        <v>50</v>
      </c>
      <c r="D375" s="73" t="s">
        <v>51</v>
      </c>
      <c r="E375" s="73"/>
      <c r="O375" s="47"/>
      <c r="P375" s="47"/>
    </row>
    <row r="376" spans="1:16" ht="12" customHeight="1" x14ac:dyDescent="0.2">
      <c r="A376" s="83"/>
      <c r="C376" s="59"/>
      <c r="D376" s="35" t="s">
        <v>377</v>
      </c>
      <c r="E376" s="47"/>
      <c r="F376" s="47"/>
      <c r="G376" s="47"/>
      <c r="H376" s="47"/>
      <c r="I376" s="47"/>
      <c r="J376" s="47"/>
      <c r="K376" s="47"/>
      <c r="L376" s="47"/>
      <c r="M376" s="47"/>
      <c r="N376" s="47"/>
    </row>
    <row r="377" spans="1:16" ht="12" customHeight="1" x14ac:dyDescent="0.2">
      <c r="A377" s="47"/>
      <c r="B377" s="47"/>
      <c r="C377" s="41" t="s">
        <v>52</v>
      </c>
      <c r="D377" s="73" t="s">
        <v>53</v>
      </c>
      <c r="E377" s="73"/>
      <c r="O377" s="47"/>
      <c r="P377" s="47"/>
    </row>
    <row r="378" spans="1:16" ht="12" customHeight="1" x14ac:dyDescent="0.2">
      <c r="B378" s="59"/>
      <c r="D378" s="35" t="s">
        <v>378</v>
      </c>
      <c r="E378" s="47"/>
      <c r="F378" s="47"/>
      <c r="G378" s="47"/>
      <c r="H378" s="47"/>
      <c r="I378" s="47"/>
      <c r="J378" s="47"/>
      <c r="K378" s="47"/>
      <c r="L378" s="47"/>
      <c r="M378" s="47"/>
      <c r="N378" s="47"/>
    </row>
    <row r="379" spans="1:16" ht="12" customHeight="1" x14ac:dyDescent="0.2">
      <c r="A379" s="41"/>
    </row>
    <row r="380" spans="1:16" ht="12" customHeight="1" x14ac:dyDescent="0.2">
      <c r="B380" s="41" t="s">
        <v>33</v>
      </c>
      <c r="C380" s="73" t="s">
        <v>54</v>
      </c>
    </row>
    <row r="381" spans="1:16" ht="12" customHeight="1" x14ac:dyDescent="0.2">
      <c r="A381" s="47"/>
      <c r="C381" s="59" t="s">
        <v>3</v>
      </c>
      <c r="D381" s="35" t="s">
        <v>379</v>
      </c>
    </row>
    <row r="382" spans="1:16" ht="12" customHeight="1" x14ac:dyDescent="0.2">
      <c r="A382" s="47"/>
      <c r="C382" s="48" t="s">
        <v>55</v>
      </c>
      <c r="D382" s="252" t="s">
        <v>380</v>
      </c>
      <c r="E382" s="252"/>
      <c r="F382" s="252"/>
      <c r="G382" s="252"/>
      <c r="H382" s="252"/>
      <c r="I382" s="252"/>
      <c r="J382" s="252"/>
      <c r="K382" s="252"/>
      <c r="L382" s="252"/>
      <c r="M382" s="252"/>
      <c r="N382" s="252"/>
      <c r="O382" s="252"/>
      <c r="P382" s="252"/>
    </row>
    <row r="383" spans="1:16" ht="12" customHeight="1" x14ac:dyDescent="0.2">
      <c r="A383" s="47"/>
      <c r="B383" s="44"/>
      <c r="C383" s="44"/>
      <c r="D383" s="252"/>
      <c r="E383" s="252"/>
      <c r="F383" s="252"/>
      <c r="G383" s="252"/>
      <c r="H383" s="252"/>
      <c r="I383" s="252"/>
      <c r="J383" s="252"/>
      <c r="K383" s="252"/>
      <c r="L383" s="252"/>
      <c r="M383" s="252"/>
      <c r="N383" s="252"/>
      <c r="O383" s="252"/>
      <c r="P383" s="252"/>
    </row>
    <row r="384" spans="1:16" ht="30" customHeight="1" x14ac:dyDescent="0.2">
      <c r="A384" s="47"/>
      <c r="B384" s="44"/>
      <c r="C384" s="44"/>
      <c r="D384" s="252"/>
      <c r="E384" s="252"/>
      <c r="F384" s="252"/>
      <c r="G384" s="252"/>
      <c r="H384" s="252"/>
      <c r="I384" s="252"/>
      <c r="J384" s="252"/>
      <c r="K384" s="252"/>
      <c r="L384" s="252"/>
      <c r="M384" s="252"/>
      <c r="N384" s="252"/>
      <c r="O384" s="252"/>
      <c r="P384" s="252"/>
    </row>
    <row r="385" spans="1:16" ht="12" customHeight="1" x14ac:dyDescent="0.2">
      <c r="A385" s="47"/>
      <c r="C385" s="59" t="s">
        <v>44</v>
      </c>
      <c r="D385" s="56" t="s">
        <v>381</v>
      </c>
      <c r="E385" s="121"/>
      <c r="F385" s="121"/>
      <c r="G385" s="121"/>
      <c r="H385" s="121"/>
      <c r="I385" s="121"/>
      <c r="J385" s="121"/>
      <c r="K385" s="121"/>
      <c r="L385" s="121"/>
      <c r="M385" s="121"/>
      <c r="N385" s="121"/>
      <c r="O385" s="56"/>
      <c r="P385" s="56"/>
    </row>
    <row r="386" spans="1:16" ht="12" customHeight="1" x14ac:dyDescent="0.2">
      <c r="A386" s="47"/>
      <c r="C386" s="48" t="s">
        <v>56</v>
      </c>
      <c r="D386" s="253" t="s">
        <v>382</v>
      </c>
      <c r="E386" s="253"/>
      <c r="F386" s="253"/>
      <c r="G386" s="253"/>
      <c r="H386" s="253"/>
      <c r="I386" s="253"/>
      <c r="J386" s="253"/>
      <c r="K386" s="253"/>
      <c r="L386" s="253"/>
      <c r="M386" s="253"/>
      <c r="N386" s="253"/>
      <c r="O386" s="253"/>
      <c r="P386" s="253"/>
    </row>
    <row r="387" spans="1:16" ht="12" customHeight="1" x14ac:dyDescent="0.2">
      <c r="A387" s="47"/>
      <c r="B387" s="44"/>
      <c r="C387" s="44"/>
      <c r="D387" s="114"/>
      <c r="E387" s="114"/>
      <c r="F387" s="114"/>
      <c r="G387" s="114"/>
      <c r="H387" s="114"/>
      <c r="I387" s="114"/>
      <c r="J387" s="114"/>
      <c r="K387" s="114"/>
      <c r="L387" s="114"/>
      <c r="M387" s="114"/>
      <c r="N387" s="114"/>
      <c r="O387" s="114"/>
      <c r="P387" s="114"/>
    </row>
    <row r="388" spans="1:16" ht="12" customHeight="1" x14ac:dyDescent="0.2">
      <c r="B388" s="41" t="s">
        <v>32</v>
      </c>
      <c r="C388" s="73" t="s">
        <v>57</v>
      </c>
    </row>
    <row r="389" spans="1:16" ht="12" customHeight="1" x14ac:dyDescent="0.2">
      <c r="A389" s="47"/>
      <c r="B389" s="44"/>
      <c r="C389" s="122" t="s">
        <v>58</v>
      </c>
      <c r="D389" s="132" t="s">
        <v>59</v>
      </c>
      <c r="E389" s="132"/>
      <c r="F389" s="132"/>
      <c r="G389" s="132"/>
      <c r="H389" s="132"/>
      <c r="I389" s="132"/>
      <c r="J389" s="132"/>
      <c r="K389" s="132"/>
      <c r="L389" s="132"/>
      <c r="M389" s="132"/>
      <c r="N389" s="132"/>
      <c r="O389" s="132"/>
      <c r="P389" s="132"/>
    </row>
    <row r="390" spans="1:16" ht="12" customHeight="1" x14ac:dyDescent="0.2">
      <c r="A390" s="54"/>
      <c r="B390" s="44"/>
      <c r="C390" s="123"/>
      <c r="D390" s="132"/>
      <c r="E390" s="132"/>
      <c r="F390" s="132"/>
      <c r="G390" s="132"/>
      <c r="H390" s="132"/>
      <c r="I390" s="132"/>
      <c r="J390" s="132"/>
      <c r="K390" s="132"/>
      <c r="L390" s="132"/>
      <c r="M390" s="132"/>
      <c r="N390" s="132"/>
      <c r="O390" s="132"/>
      <c r="P390" s="132"/>
    </row>
    <row r="391" spans="1:16" ht="24.75" customHeight="1" x14ac:dyDescent="0.2">
      <c r="A391" s="54"/>
      <c r="B391" s="44"/>
      <c r="C391" s="123"/>
      <c r="D391" s="207" t="s">
        <v>403</v>
      </c>
      <c r="E391" s="207"/>
      <c r="F391" s="207"/>
      <c r="G391" s="207"/>
      <c r="H391" s="207"/>
      <c r="I391" s="207"/>
      <c r="J391" s="207"/>
      <c r="K391" s="207"/>
      <c r="L391" s="207"/>
      <c r="M391" s="207"/>
      <c r="N391" s="207"/>
      <c r="O391" s="207"/>
      <c r="P391" s="207"/>
    </row>
    <row r="392" spans="1:16" ht="12" customHeight="1" x14ac:dyDescent="0.2">
      <c r="A392" s="47"/>
      <c r="C392" s="41" t="s">
        <v>39</v>
      </c>
      <c r="D392" s="254" t="s">
        <v>60</v>
      </c>
      <c r="E392" s="254"/>
      <c r="F392" s="254"/>
      <c r="G392" s="254"/>
      <c r="H392" s="254"/>
      <c r="I392" s="254"/>
      <c r="J392" s="254"/>
      <c r="K392" s="254"/>
      <c r="L392" s="254"/>
      <c r="M392" s="254"/>
      <c r="N392" s="254"/>
      <c r="O392" s="254"/>
      <c r="P392" s="254"/>
    </row>
    <row r="393" spans="1:16" ht="12" customHeight="1" x14ac:dyDescent="0.2">
      <c r="A393" s="47"/>
      <c r="C393" s="59"/>
      <c r="D393" s="253" t="s">
        <v>383</v>
      </c>
      <c r="E393" s="253"/>
      <c r="F393" s="253"/>
      <c r="G393" s="253"/>
      <c r="H393" s="253"/>
      <c r="I393" s="253"/>
      <c r="J393" s="253"/>
      <c r="K393" s="253"/>
      <c r="L393" s="253"/>
      <c r="M393" s="253"/>
      <c r="N393" s="253"/>
      <c r="O393" s="253"/>
      <c r="P393" s="253"/>
    </row>
    <row r="394" spans="1:16" ht="12" customHeight="1" x14ac:dyDescent="0.2">
      <c r="A394" s="47"/>
      <c r="C394" s="41" t="s">
        <v>44</v>
      </c>
      <c r="D394" s="73" t="s">
        <v>61</v>
      </c>
    </row>
    <row r="395" spans="1:16" ht="12" customHeight="1" x14ac:dyDescent="0.2">
      <c r="A395" s="47"/>
      <c r="C395" s="59"/>
      <c r="D395" s="253" t="s">
        <v>383</v>
      </c>
      <c r="E395" s="253"/>
      <c r="F395" s="253"/>
      <c r="G395" s="253"/>
      <c r="H395" s="253"/>
      <c r="I395" s="253"/>
      <c r="J395" s="253"/>
      <c r="K395" s="253"/>
      <c r="L395" s="253"/>
      <c r="M395" s="253"/>
      <c r="N395" s="253"/>
      <c r="O395" s="253"/>
      <c r="P395" s="253"/>
    </row>
    <row r="396" spans="1:16" ht="12" customHeight="1" x14ac:dyDescent="0.2">
      <c r="A396" s="47"/>
      <c r="C396" s="41" t="s">
        <v>46</v>
      </c>
      <c r="D396" s="73" t="s">
        <v>62</v>
      </c>
    </row>
    <row r="397" spans="1:16" ht="12" customHeight="1" x14ac:dyDescent="0.2">
      <c r="A397" s="47"/>
      <c r="C397" s="59"/>
      <c r="D397" s="253" t="s">
        <v>383</v>
      </c>
      <c r="E397" s="253"/>
      <c r="F397" s="253"/>
      <c r="G397" s="253"/>
      <c r="H397" s="253"/>
      <c r="I397" s="253"/>
      <c r="J397" s="253"/>
      <c r="K397" s="253"/>
      <c r="L397" s="253"/>
      <c r="M397" s="253"/>
      <c r="N397" s="253"/>
      <c r="O397" s="253"/>
      <c r="P397" s="253"/>
    </row>
    <row r="398" spans="1:16" ht="12" customHeight="1" x14ac:dyDescent="0.2">
      <c r="A398" s="47"/>
      <c r="C398" s="41" t="s">
        <v>63</v>
      </c>
      <c r="D398" s="132" t="s">
        <v>64</v>
      </c>
      <c r="E398" s="132"/>
      <c r="F398" s="132"/>
      <c r="G398" s="132"/>
      <c r="H398" s="132"/>
      <c r="I398" s="132"/>
      <c r="J398" s="132"/>
      <c r="K398" s="132"/>
      <c r="L398" s="132"/>
      <c r="M398" s="132"/>
      <c r="N398" s="132"/>
      <c r="O398" s="132"/>
      <c r="P398" s="132"/>
    </row>
    <row r="399" spans="1:16" ht="12" customHeight="1" x14ac:dyDescent="0.2">
      <c r="A399" s="47"/>
      <c r="C399" s="41"/>
      <c r="D399" s="132"/>
      <c r="E399" s="132"/>
      <c r="F399" s="132"/>
      <c r="G399" s="132"/>
      <c r="H399" s="132"/>
      <c r="I399" s="132"/>
      <c r="J399" s="132"/>
      <c r="K399" s="132"/>
      <c r="L399" s="132"/>
      <c r="M399" s="132"/>
      <c r="N399" s="132"/>
      <c r="O399" s="132"/>
      <c r="P399" s="132"/>
    </row>
    <row r="400" spans="1:16" ht="17.25" customHeight="1" x14ac:dyDescent="0.2">
      <c r="A400" s="47"/>
      <c r="C400" s="59"/>
      <c r="D400" s="253" t="s">
        <v>383</v>
      </c>
      <c r="E400" s="253"/>
      <c r="F400" s="253"/>
      <c r="G400" s="253"/>
      <c r="H400" s="253"/>
      <c r="I400" s="253"/>
      <c r="J400" s="253"/>
      <c r="K400" s="253"/>
      <c r="L400" s="253"/>
      <c r="M400" s="253"/>
      <c r="N400" s="253"/>
      <c r="O400" s="253"/>
      <c r="P400" s="253"/>
    </row>
    <row r="401" spans="1:16" ht="12" customHeight="1" x14ac:dyDescent="0.2">
      <c r="A401" s="47"/>
      <c r="C401" s="41" t="s">
        <v>50</v>
      </c>
      <c r="D401" s="73" t="s">
        <v>65</v>
      </c>
      <c r="E401" s="121"/>
      <c r="F401" s="121"/>
      <c r="G401" s="121"/>
      <c r="H401" s="121"/>
      <c r="I401" s="121"/>
      <c r="J401" s="121"/>
      <c r="K401" s="121"/>
      <c r="L401" s="121"/>
      <c r="M401" s="121"/>
      <c r="N401" s="121"/>
    </row>
    <row r="402" spans="1:16" ht="12" customHeight="1" x14ac:dyDescent="0.2">
      <c r="A402" s="47"/>
      <c r="C402" s="59"/>
      <c r="D402" s="253" t="s">
        <v>383</v>
      </c>
      <c r="E402" s="253"/>
      <c r="F402" s="253"/>
      <c r="G402" s="253"/>
      <c r="H402" s="253"/>
      <c r="I402" s="253"/>
      <c r="J402" s="253"/>
      <c r="K402" s="253"/>
      <c r="L402" s="253"/>
      <c r="M402" s="253"/>
      <c r="N402" s="253"/>
      <c r="O402" s="253"/>
      <c r="P402" s="253"/>
    </row>
    <row r="403" spans="1:16" ht="12" customHeight="1" x14ac:dyDescent="0.2">
      <c r="A403" s="47"/>
      <c r="C403" s="41" t="s">
        <v>52</v>
      </c>
      <c r="D403" s="73" t="s">
        <v>66</v>
      </c>
    </row>
    <row r="404" spans="1:16" ht="12" customHeight="1" x14ac:dyDescent="0.2">
      <c r="A404" s="47"/>
      <c r="C404" s="59"/>
      <c r="D404" s="253" t="s">
        <v>383</v>
      </c>
      <c r="E404" s="253"/>
      <c r="F404" s="253"/>
      <c r="G404" s="253"/>
      <c r="H404" s="253"/>
      <c r="I404" s="253"/>
      <c r="J404" s="253"/>
      <c r="K404" s="253"/>
      <c r="L404" s="253"/>
      <c r="M404" s="253"/>
      <c r="N404" s="253"/>
      <c r="O404" s="253"/>
      <c r="P404" s="253"/>
    </row>
    <row r="405" spans="1:16" ht="12" customHeight="1" x14ac:dyDescent="0.2">
      <c r="A405" s="47"/>
      <c r="C405" s="41" t="s">
        <v>67</v>
      </c>
      <c r="D405" s="132" t="s">
        <v>68</v>
      </c>
      <c r="E405" s="132"/>
      <c r="F405" s="132"/>
      <c r="G405" s="132"/>
      <c r="H405" s="132"/>
      <c r="I405" s="132"/>
      <c r="J405" s="132"/>
      <c r="K405" s="132"/>
      <c r="L405" s="132"/>
      <c r="M405" s="132"/>
      <c r="N405" s="132"/>
      <c r="O405" s="132"/>
      <c r="P405" s="132"/>
    </row>
    <row r="406" spans="1:16" ht="12" customHeight="1" x14ac:dyDescent="0.2">
      <c r="A406" s="47"/>
      <c r="C406" s="41"/>
      <c r="D406" s="132"/>
      <c r="E406" s="132"/>
      <c r="F406" s="132"/>
      <c r="G406" s="132"/>
      <c r="H406" s="132"/>
      <c r="I406" s="132"/>
      <c r="J406" s="132"/>
      <c r="K406" s="132"/>
      <c r="L406" s="132"/>
      <c r="M406" s="132"/>
      <c r="N406" s="132"/>
      <c r="O406" s="132"/>
      <c r="P406" s="132"/>
    </row>
    <row r="407" spans="1:16" ht="12" customHeight="1" x14ac:dyDescent="0.2">
      <c r="A407" s="47"/>
      <c r="C407" s="59"/>
      <c r="D407" s="253" t="s">
        <v>383</v>
      </c>
      <c r="E407" s="253"/>
      <c r="F407" s="253"/>
      <c r="G407" s="253"/>
      <c r="H407" s="253"/>
      <c r="I407" s="253"/>
      <c r="J407" s="253"/>
      <c r="K407" s="253"/>
      <c r="L407" s="253"/>
      <c r="M407" s="253"/>
      <c r="N407" s="253"/>
      <c r="O407" s="253"/>
      <c r="P407" s="253"/>
    </row>
    <row r="408" spans="1:16" ht="27" customHeight="1" x14ac:dyDescent="0.2">
      <c r="A408" s="47"/>
      <c r="C408" s="41" t="s">
        <v>69</v>
      </c>
      <c r="D408" s="254" t="s">
        <v>70</v>
      </c>
      <c r="E408" s="254"/>
      <c r="F408" s="254"/>
      <c r="G408" s="254"/>
      <c r="H408" s="254"/>
      <c r="I408" s="254"/>
      <c r="J408" s="254"/>
      <c r="K408" s="254"/>
      <c r="L408" s="254"/>
      <c r="M408" s="254"/>
      <c r="N408" s="254"/>
      <c r="O408" s="254"/>
      <c r="P408" s="254"/>
    </row>
    <row r="409" spans="1:16" ht="24.75" customHeight="1" x14ac:dyDescent="0.2">
      <c r="A409" s="47"/>
      <c r="C409" s="59"/>
      <c r="D409" s="253" t="s">
        <v>413</v>
      </c>
      <c r="E409" s="253"/>
      <c r="F409" s="253"/>
      <c r="G409" s="253"/>
      <c r="H409" s="253"/>
      <c r="I409" s="253"/>
      <c r="J409" s="253"/>
      <c r="K409" s="253"/>
      <c r="L409" s="253"/>
      <c r="M409" s="253"/>
      <c r="N409" s="253"/>
      <c r="O409" s="253"/>
      <c r="P409" s="253"/>
    </row>
    <row r="410" spans="1:16" ht="12" customHeight="1" x14ac:dyDescent="0.2">
      <c r="A410" s="47"/>
      <c r="C410" s="41" t="s">
        <v>71</v>
      </c>
      <c r="D410" s="73" t="s">
        <v>72</v>
      </c>
    </row>
    <row r="411" spans="1:16" ht="12" customHeight="1" x14ac:dyDescent="0.2">
      <c r="A411" s="47"/>
      <c r="C411" s="59"/>
      <c r="D411" s="253" t="s">
        <v>383</v>
      </c>
      <c r="E411" s="253"/>
      <c r="F411" s="253"/>
      <c r="G411" s="253"/>
      <c r="H411" s="253"/>
      <c r="I411" s="253"/>
      <c r="J411" s="253"/>
      <c r="K411" s="253"/>
      <c r="L411" s="253"/>
      <c r="M411" s="253"/>
      <c r="N411" s="253"/>
      <c r="O411" s="253"/>
      <c r="P411" s="253"/>
    </row>
    <row r="412" spans="1:16" ht="12" customHeight="1" x14ac:dyDescent="0.2">
      <c r="A412" s="47"/>
      <c r="B412" s="71"/>
      <c r="C412" s="87"/>
      <c r="D412" s="71"/>
      <c r="E412" s="71"/>
      <c r="F412" s="71"/>
      <c r="G412" s="71"/>
      <c r="H412" s="71"/>
      <c r="I412" s="71"/>
      <c r="J412" s="71"/>
      <c r="K412" s="71"/>
      <c r="L412" s="71"/>
      <c r="M412" s="71"/>
      <c r="N412" s="71"/>
      <c r="O412" s="71"/>
      <c r="P412" s="71"/>
    </row>
    <row r="413" spans="1:16" ht="12" customHeight="1" x14ac:dyDescent="0.2">
      <c r="B413" s="41" t="s">
        <v>73</v>
      </c>
      <c r="C413" s="73" t="s">
        <v>74</v>
      </c>
      <c r="E413" s="47"/>
      <c r="F413" s="47"/>
      <c r="G413" s="47"/>
      <c r="H413" s="47"/>
      <c r="I413" s="47"/>
      <c r="J413" s="47"/>
      <c r="K413" s="47"/>
      <c r="L413" s="47"/>
      <c r="M413" s="47"/>
      <c r="N413" s="47"/>
    </row>
    <row r="414" spans="1:16" ht="12" customHeight="1" x14ac:dyDescent="0.2">
      <c r="A414" s="47"/>
      <c r="C414" s="41" t="s">
        <v>3</v>
      </c>
      <c r="D414" s="73" t="s">
        <v>75</v>
      </c>
    </row>
    <row r="415" spans="1:16" ht="12" customHeight="1" x14ac:dyDescent="0.2">
      <c r="A415" s="47"/>
      <c r="C415" s="41" t="s">
        <v>39</v>
      </c>
      <c r="D415" s="73" t="s">
        <v>76</v>
      </c>
    </row>
    <row r="416" spans="1:16" ht="12" customHeight="1" x14ac:dyDescent="0.2">
      <c r="A416" s="47"/>
      <c r="C416" s="41" t="s">
        <v>44</v>
      </c>
      <c r="D416" s="73" t="s">
        <v>77</v>
      </c>
    </row>
    <row r="417" spans="1:16" ht="12" customHeight="1" x14ac:dyDescent="0.2">
      <c r="A417" s="47"/>
      <c r="C417" s="41" t="s">
        <v>46</v>
      </c>
      <c r="D417" s="73" t="s">
        <v>78</v>
      </c>
    </row>
    <row r="418" spans="1:16" ht="12" customHeight="1" x14ac:dyDescent="0.2">
      <c r="A418" s="47"/>
      <c r="C418" s="41" t="s">
        <v>48</v>
      </c>
      <c r="D418" s="73" t="s">
        <v>79</v>
      </c>
    </row>
    <row r="419" spans="1:16" ht="12" customHeight="1" x14ac:dyDescent="0.2">
      <c r="A419" s="47"/>
      <c r="B419" s="59"/>
      <c r="D419" s="35" t="s">
        <v>384</v>
      </c>
    </row>
    <row r="420" spans="1:16" ht="12" customHeight="1" x14ac:dyDescent="0.2">
      <c r="A420" s="47"/>
    </row>
    <row r="421" spans="1:16" ht="12" customHeight="1" x14ac:dyDescent="0.2">
      <c r="B421" s="41" t="s">
        <v>80</v>
      </c>
      <c r="C421" s="73" t="s">
        <v>81</v>
      </c>
    </row>
    <row r="422" spans="1:16" ht="12" customHeight="1" x14ac:dyDescent="0.2">
      <c r="C422" s="41" t="s">
        <v>3</v>
      </c>
      <c r="D422" s="73" t="s">
        <v>82</v>
      </c>
      <c r="E422" s="73"/>
      <c r="F422" s="73"/>
      <c r="G422" s="73"/>
      <c r="H422" s="73"/>
      <c r="I422" s="73"/>
      <c r="J422" s="73"/>
      <c r="K422" s="73"/>
      <c r="L422" s="73"/>
      <c r="M422" s="73"/>
      <c r="N422" s="73"/>
      <c r="O422" s="73"/>
      <c r="P422" s="73"/>
    </row>
    <row r="423" spans="1:16" ht="12" customHeight="1" x14ac:dyDescent="0.2">
      <c r="C423" s="41"/>
      <c r="D423" s="253" t="s">
        <v>385</v>
      </c>
      <c r="E423" s="253"/>
      <c r="F423" s="253"/>
      <c r="G423" s="253"/>
      <c r="H423" s="253"/>
      <c r="I423" s="253"/>
      <c r="J423" s="253"/>
      <c r="K423" s="253"/>
      <c r="L423" s="253"/>
      <c r="M423" s="253"/>
      <c r="N423" s="253"/>
      <c r="O423" s="253"/>
      <c r="P423" s="253"/>
    </row>
    <row r="424" spans="1:16" ht="12" customHeight="1" x14ac:dyDescent="0.2">
      <c r="C424" s="41" t="s">
        <v>39</v>
      </c>
      <c r="D424" s="73" t="s">
        <v>83</v>
      </c>
      <c r="E424" s="73"/>
      <c r="F424" s="73"/>
      <c r="G424" s="73"/>
      <c r="H424" s="73"/>
      <c r="I424" s="73"/>
      <c r="J424" s="73"/>
      <c r="K424" s="73"/>
      <c r="L424" s="73"/>
      <c r="M424" s="73"/>
      <c r="N424" s="73"/>
      <c r="O424" s="73"/>
      <c r="P424" s="73"/>
    </row>
    <row r="425" spans="1:16" ht="12" customHeight="1" x14ac:dyDescent="0.2">
      <c r="C425" s="41"/>
      <c r="D425" s="253" t="s">
        <v>386</v>
      </c>
      <c r="E425" s="253"/>
      <c r="F425" s="253"/>
      <c r="G425" s="253"/>
      <c r="H425" s="253"/>
      <c r="I425" s="253"/>
      <c r="J425" s="253"/>
      <c r="K425" s="253"/>
      <c r="L425" s="253"/>
      <c r="M425" s="253"/>
      <c r="N425" s="253"/>
      <c r="O425" s="253"/>
      <c r="P425" s="253"/>
    </row>
    <row r="426" spans="1:16" ht="12" customHeight="1" x14ac:dyDescent="0.2">
      <c r="C426" s="41" t="s">
        <v>44</v>
      </c>
      <c r="D426" s="73" t="s">
        <v>84</v>
      </c>
      <c r="E426" s="73"/>
      <c r="F426" s="73"/>
      <c r="G426" s="73"/>
      <c r="H426" s="73"/>
      <c r="I426" s="73"/>
      <c r="J426" s="73"/>
      <c r="K426" s="73"/>
      <c r="L426" s="73"/>
      <c r="M426" s="73"/>
      <c r="N426" s="73"/>
      <c r="O426" s="73"/>
      <c r="P426" s="73"/>
    </row>
    <row r="427" spans="1:16" ht="12" customHeight="1" x14ac:dyDescent="0.2">
      <c r="C427" s="41"/>
      <c r="D427" s="253" t="s">
        <v>387</v>
      </c>
      <c r="E427" s="253"/>
      <c r="F427" s="253"/>
      <c r="G427" s="253"/>
      <c r="H427" s="253"/>
      <c r="I427" s="253"/>
      <c r="J427" s="253"/>
      <c r="K427" s="253"/>
      <c r="L427" s="253"/>
      <c r="M427" s="253"/>
      <c r="N427" s="253"/>
      <c r="O427" s="253"/>
      <c r="P427" s="253"/>
    </row>
    <row r="428" spans="1:16" ht="12" customHeight="1" x14ac:dyDescent="0.2">
      <c r="C428" s="41" t="s">
        <v>46</v>
      </c>
      <c r="D428" s="73" t="s">
        <v>85</v>
      </c>
      <c r="E428" s="73"/>
      <c r="F428" s="73"/>
      <c r="G428" s="73"/>
      <c r="H428" s="73"/>
      <c r="I428" s="73"/>
      <c r="J428" s="73"/>
      <c r="K428" s="73"/>
      <c r="L428" s="73"/>
      <c r="M428" s="73"/>
      <c r="N428" s="73"/>
      <c r="O428" s="73"/>
      <c r="P428" s="73"/>
    </row>
    <row r="429" spans="1:16" ht="12" customHeight="1" x14ac:dyDescent="0.2">
      <c r="C429" s="41"/>
      <c r="D429" s="253" t="s">
        <v>383</v>
      </c>
      <c r="E429" s="253"/>
      <c r="F429" s="253"/>
      <c r="G429" s="253"/>
      <c r="H429" s="253"/>
      <c r="I429" s="253"/>
      <c r="J429" s="253"/>
      <c r="K429" s="253"/>
      <c r="L429" s="253"/>
      <c r="M429" s="253"/>
      <c r="N429" s="253"/>
      <c r="O429" s="253"/>
      <c r="P429" s="253"/>
    </row>
    <row r="430" spans="1:16" ht="12" customHeight="1" x14ac:dyDescent="0.2">
      <c r="C430" s="41" t="s">
        <v>48</v>
      </c>
      <c r="D430" s="73" t="s">
        <v>86</v>
      </c>
      <c r="E430" s="73"/>
      <c r="F430" s="73"/>
      <c r="G430" s="73"/>
      <c r="H430" s="73"/>
      <c r="I430" s="73"/>
      <c r="J430" s="73"/>
      <c r="K430" s="73"/>
      <c r="L430" s="73"/>
      <c r="M430" s="73"/>
      <c r="N430" s="73"/>
      <c r="O430" s="73"/>
      <c r="P430" s="73"/>
    </row>
    <row r="431" spans="1:16" ht="12" customHeight="1" x14ac:dyDescent="0.2">
      <c r="C431" s="41"/>
      <c r="D431" s="253" t="s">
        <v>404</v>
      </c>
      <c r="E431" s="253"/>
      <c r="F431" s="253"/>
      <c r="G431" s="253"/>
      <c r="H431" s="253"/>
      <c r="I431" s="253"/>
      <c r="J431" s="253"/>
      <c r="K431" s="253"/>
      <c r="L431" s="253"/>
      <c r="M431" s="253"/>
      <c r="N431" s="253"/>
      <c r="O431" s="253"/>
      <c r="P431" s="253"/>
    </row>
    <row r="432" spans="1:16" ht="12" customHeight="1" x14ac:dyDescent="0.2">
      <c r="C432" s="41" t="s">
        <v>87</v>
      </c>
      <c r="D432" s="132" t="s">
        <v>88</v>
      </c>
      <c r="E432" s="132"/>
      <c r="F432" s="132"/>
      <c r="G432" s="132"/>
      <c r="H432" s="132"/>
      <c r="I432" s="132"/>
      <c r="J432" s="132"/>
      <c r="K432" s="132"/>
      <c r="L432" s="132"/>
      <c r="M432" s="132"/>
      <c r="N432" s="132"/>
      <c r="O432" s="132"/>
      <c r="P432" s="132"/>
    </row>
    <row r="433" spans="2:16" ht="12" customHeight="1" x14ac:dyDescent="0.2">
      <c r="C433" s="41"/>
      <c r="D433" s="132"/>
      <c r="E433" s="132"/>
      <c r="F433" s="132"/>
      <c r="G433" s="132"/>
      <c r="H433" s="132"/>
      <c r="I433" s="132"/>
      <c r="J433" s="132"/>
      <c r="K433" s="132"/>
      <c r="L433" s="132"/>
      <c r="M433" s="132"/>
      <c r="N433" s="132"/>
      <c r="O433" s="132"/>
      <c r="P433" s="132"/>
    </row>
    <row r="434" spans="2:16" ht="12" customHeight="1" x14ac:dyDescent="0.2">
      <c r="C434" s="41"/>
      <c r="D434" s="253" t="s">
        <v>383</v>
      </c>
      <c r="E434" s="253"/>
      <c r="F434" s="253"/>
      <c r="G434" s="253"/>
      <c r="H434" s="253"/>
      <c r="I434" s="253"/>
      <c r="J434" s="253"/>
      <c r="K434" s="253"/>
      <c r="L434" s="253"/>
      <c r="M434" s="253"/>
      <c r="N434" s="253"/>
      <c r="O434" s="253"/>
      <c r="P434" s="253"/>
    </row>
    <row r="435" spans="2:16" ht="12" customHeight="1" x14ac:dyDescent="0.2">
      <c r="C435" s="41" t="s">
        <v>52</v>
      </c>
      <c r="D435" s="73" t="s">
        <v>89</v>
      </c>
      <c r="E435" s="124"/>
      <c r="F435" s="124"/>
      <c r="G435" s="124"/>
      <c r="H435" s="124"/>
      <c r="I435" s="124"/>
      <c r="J435" s="124"/>
      <c r="K435" s="124"/>
      <c r="L435" s="124"/>
      <c r="M435" s="124"/>
      <c r="N435" s="124"/>
      <c r="O435" s="73"/>
      <c r="P435" s="73"/>
    </row>
    <row r="436" spans="2:16" ht="12" customHeight="1" x14ac:dyDescent="0.2">
      <c r="C436" s="41"/>
      <c r="D436" s="253" t="s">
        <v>383</v>
      </c>
      <c r="E436" s="253"/>
      <c r="F436" s="253"/>
      <c r="G436" s="253"/>
      <c r="H436" s="253"/>
      <c r="I436" s="253"/>
      <c r="J436" s="253"/>
      <c r="K436" s="253"/>
      <c r="L436" s="253"/>
      <c r="M436" s="253"/>
      <c r="N436" s="253"/>
      <c r="O436" s="253"/>
      <c r="P436" s="253"/>
    </row>
    <row r="437" spans="2:16" ht="12" customHeight="1" x14ac:dyDescent="0.2">
      <c r="C437" s="41" t="s">
        <v>67</v>
      </c>
      <c r="D437" s="73" t="s">
        <v>90</v>
      </c>
      <c r="E437" s="73"/>
      <c r="F437" s="73"/>
      <c r="G437" s="73"/>
      <c r="H437" s="73"/>
      <c r="I437" s="73"/>
      <c r="J437" s="73"/>
      <c r="K437" s="73"/>
      <c r="L437" s="73"/>
      <c r="M437" s="73"/>
      <c r="N437" s="73"/>
      <c r="O437" s="73"/>
      <c r="P437" s="73"/>
    </row>
    <row r="438" spans="2:16" ht="24" customHeight="1" x14ac:dyDescent="0.2">
      <c r="C438" s="41"/>
      <c r="D438" s="253" t="s">
        <v>405</v>
      </c>
      <c r="E438" s="253"/>
      <c r="F438" s="253"/>
      <c r="G438" s="253"/>
      <c r="H438" s="253"/>
      <c r="I438" s="253"/>
      <c r="J438" s="253"/>
      <c r="K438" s="253"/>
      <c r="L438" s="253"/>
      <c r="M438" s="253"/>
      <c r="N438" s="253"/>
      <c r="O438" s="253"/>
      <c r="P438" s="253"/>
    </row>
    <row r="439" spans="2:16" ht="24" customHeight="1" x14ac:dyDescent="0.2">
      <c r="C439" s="41"/>
      <c r="D439" s="126"/>
      <c r="E439" s="126"/>
      <c r="F439" s="126"/>
      <c r="G439" s="126"/>
      <c r="H439" s="126"/>
      <c r="I439" s="126"/>
      <c r="J439" s="126"/>
      <c r="K439" s="126"/>
      <c r="L439" s="126"/>
      <c r="M439" s="126"/>
      <c r="N439" s="126"/>
      <c r="O439" s="126"/>
      <c r="P439" s="126"/>
    </row>
    <row r="440" spans="2:16" ht="12" customHeight="1" x14ac:dyDescent="0.2">
      <c r="B440" s="265" t="s">
        <v>388</v>
      </c>
      <c r="C440" s="265"/>
      <c r="D440" s="265"/>
      <c r="E440" s="265"/>
      <c r="F440" s="265"/>
      <c r="G440" s="265"/>
      <c r="H440" s="265"/>
      <c r="I440" s="265"/>
      <c r="J440" s="265"/>
      <c r="K440" s="265"/>
      <c r="L440" s="265"/>
      <c r="M440" s="265"/>
      <c r="N440" s="265"/>
      <c r="O440" s="265"/>
      <c r="P440" s="265"/>
    </row>
    <row r="441" spans="2:16" ht="12" customHeight="1" x14ac:dyDescent="0.2">
      <c r="C441" s="41" t="s">
        <v>3</v>
      </c>
      <c r="D441" s="73" t="s">
        <v>91</v>
      </c>
      <c r="E441" s="59"/>
      <c r="F441" s="59"/>
      <c r="G441" s="59"/>
      <c r="H441" s="59"/>
      <c r="I441" s="59"/>
      <c r="J441" s="59"/>
      <c r="K441" s="59"/>
      <c r="L441" s="59"/>
      <c r="M441" s="59"/>
      <c r="N441" s="59"/>
    </row>
    <row r="442" spans="2:16" ht="12" customHeight="1" x14ac:dyDescent="0.2">
      <c r="C442" s="41"/>
      <c r="D442" s="253" t="s">
        <v>389</v>
      </c>
      <c r="E442" s="253"/>
      <c r="F442" s="253"/>
      <c r="G442" s="253"/>
      <c r="H442" s="253"/>
      <c r="I442" s="253"/>
      <c r="J442" s="253"/>
      <c r="K442" s="253"/>
      <c r="L442" s="253"/>
      <c r="M442" s="253"/>
      <c r="N442" s="253"/>
      <c r="O442" s="253"/>
      <c r="P442" s="253"/>
    </row>
    <row r="443" spans="2:16" ht="12" customHeight="1" x14ac:dyDescent="0.2">
      <c r="C443" s="41" t="s">
        <v>39</v>
      </c>
      <c r="D443" s="73" t="s">
        <v>92</v>
      </c>
    </row>
    <row r="444" spans="2:16" ht="12" customHeight="1" x14ac:dyDescent="0.2">
      <c r="C444" s="41"/>
      <c r="D444" s="253" t="s">
        <v>390</v>
      </c>
      <c r="E444" s="253"/>
      <c r="F444" s="253"/>
      <c r="G444" s="253"/>
      <c r="H444" s="253"/>
      <c r="I444" s="253"/>
      <c r="J444" s="253"/>
      <c r="K444" s="253"/>
      <c r="L444" s="253"/>
      <c r="M444" s="253"/>
      <c r="N444" s="253"/>
      <c r="O444" s="253"/>
      <c r="P444" s="253"/>
    </row>
    <row r="445" spans="2:16" ht="12" customHeight="1" x14ac:dyDescent="0.2">
      <c r="C445" s="41" t="s">
        <v>44</v>
      </c>
      <c r="D445" s="73" t="s">
        <v>93</v>
      </c>
    </row>
    <row r="446" spans="2:16" ht="12" customHeight="1" x14ac:dyDescent="0.2">
      <c r="C446" s="41"/>
      <c r="D446" s="35" t="s">
        <v>390</v>
      </c>
    </row>
    <row r="447" spans="2:16" ht="12" customHeight="1" x14ac:dyDescent="0.2">
      <c r="C447" s="41" t="s">
        <v>46</v>
      </c>
      <c r="D447" s="73" t="s">
        <v>94</v>
      </c>
    </row>
    <row r="448" spans="2:16" ht="12" customHeight="1" x14ac:dyDescent="0.2">
      <c r="C448" s="41"/>
      <c r="D448" s="35" t="s">
        <v>390</v>
      </c>
    </row>
    <row r="449" spans="1:16" ht="12" customHeight="1" x14ac:dyDescent="0.2">
      <c r="C449" s="41" t="s">
        <v>48</v>
      </c>
      <c r="D449" s="73" t="s">
        <v>95</v>
      </c>
    </row>
    <row r="450" spans="1:16" ht="12" customHeight="1" x14ac:dyDescent="0.2">
      <c r="C450" s="41"/>
      <c r="D450" s="35" t="s">
        <v>390</v>
      </c>
    </row>
    <row r="451" spans="1:16" ht="12" customHeight="1" x14ac:dyDescent="0.2">
      <c r="A451" s="47"/>
      <c r="E451" s="71"/>
      <c r="F451" s="71"/>
      <c r="G451" s="71"/>
      <c r="H451" s="71"/>
      <c r="I451" s="71"/>
      <c r="J451" s="71"/>
      <c r="K451" s="71"/>
      <c r="L451" s="71"/>
      <c r="M451" s="71"/>
      <c r="N451" s="71"/>
    </row>
    <row r="452" spans="1:16" ht="12" customHeight="1" x14ac:dyDescent="0.2">
      <c r="B452" s="41" t="s">
        <v>96</v>
      </c>
      <c r="C452" s="73" t="s">
        <v>97</v>
      </c>
    </row>
    <row r="453" spans="1:16" ht="12" customHeight="1" x14ac:dyDescent="0.2">
      <c r="A453" s="47"/>
      <c r="B453" s="47"/>
      <c r="C453" s="59" t="s">
        <v>391</v>
      </c>
      <c r="D453" s="47"/>
      <c r="E453" s="47"/>
      <c r="F453" s="47"/>
      <c r="G453" s="47"/>
      <c r="H453" s="47"/>
      <c r="I453" s="47"/>
      <c r="J453" s="47"/>
      <c r="K453" s="47"/>
      <c r="L453" s="47"/>
      <c r="M453" s="47"/>
      <c r="N453" s="47"/>
      <c r="O453" s="47"/>
      <c r="P453" s="47"/>
    </row>
    <row r="454" spans="1:16" ht="12" customHeight="1" x14ac:dyDescent="0.2">
      <c r="A454" s="47"/>
      <c r="B454" s="47"/>
      <c r="C454" s="59"/>
      <c r="D454" s="47"/>
      <c r="E454" s="47"/>
      <c r="F454" s="47"/>
      <c r="G454" s="47"/>
      <c r="H454" s="47"/>
      <c r="I454" s="47"/>
      <c r="J454" s="47"/>
      <c r="K454" s="47"/>
      <c r="L454" s="47"/>
      <c r="M454" s="47"/>
      <c r="N454" s="47"/>
      <c r="O454" s="47"/>
      <c r="P454" s="47"/>
    </row>
    <row r="455" spans="1:16" ht="12" customHeight="1" x14ac:dyDescent="0.2">
      <c r="B455" s="41" t="s">
        <v>98</v>
      </c>
      <c r="C455" s="73" t="s">
        <v>99</v>
      </c>
      <c r="E455" s="47"/>
      <c r="F455" s="47"/>
      <c r="G455" s="47"/>
      <c r="H455" s="47"/>
      <c r="I455" s="47"/>
      <c r="J455" s="47"/>
      <c r="K455" s="47"/>
      <c r="L455" s="47"/>
      <c r="M455" s="47"/>
      <c r="N455" s="47"/>
    </row>
    <row r="456" spans="1:16" ht="25.5" customHeight="1" x14ac:dyDescent="0.2">
      <c r="A456" s="47"/>
      <c r="B456" s="73"/>
      <c r="C456" s="41" t="s">
        <v>3</v>
      </c>
      <c r="D456" s="260" t="s">
        <v>114</v>
      </c>
      <c r="E456" s="260"/>
      <c r="F456" s="260"/>
      <c r="G456" s="260"/>
      <c r="H456" s="260"/>
      <c r="I456" s="260"/>
      <c r="J456" s="260"/>
      <c r="K456" s="260"/>
      <c r="L456" s="260"/>
      <c r="M456" s="260"/>
      <c r="N456" s="260"/>
      <c r="O456" s="260"/>
      <c r="P456" s="260"/>
    </row>
    <row r="457" spans="1:16" ht="23.25" customHeight="1" x14ac:dyDescent="0.2">
      <c r="A457" s="47"/>
      <c r="B457" s="73"/>
      <c r="C457" s="41"/>
      <c r="D457" s="253" t="s">
        <v>392</v>
      </c>
      <c r="E457" s="253"/>
      <c r="F457" s="253"/>
      <c r="G457" s="253"/>
      <c r="H457" s="253"/>
      <c r="I457" s="253"/>
      <c r="J457" s="253"/>
      <c r="K457" s="253"/>
      <c r="L457" s="253"/>
      <c r="M457" s="253"/>
      <c r="N457" s="253"/>
      <c r="O457" s="253"/>
      <c r="P457" s="253"/>
    </row>
    <row r="458" spans="1:16" ht="12" customHeight="1" x14ac:dyDescent="0.2">
      <c r="A458" s="47"/>
      <c r="B458" s="73"/>
      <c r="C458" s="41" t="s">
        <v>39</v>
      </c>
      <c r="D458" s="73" t="s">
        <v>115</v>
      </c>
      <c r="E458" s="124"/>
      <c r="F458" s="124"/>
      <c r="G458" s="124"/>
      <c r="H458" s="124"/>
      <c r="I458" s="124"/>
      <c r="J458" s="124"/>
      <c r="K458" s="124"/>
      <c r="L458" s="124"/>
      <c r="M458" s="124"/>
      <c r="N458" s="124"/>
      <c r="O458" s="73"/>
      <c r="P458" s="73"/>
    </row>
    <row r="459" spans="1:16" ht="12" customHeight="1" x14ac:dyDescent="0.2">
      <c r="A459" s="47"/>
      <c r="B459" s="73"/>
      <c r="C459" s="41"/>
      <c r="D459" s="253" t="s">
        <v>393</v>
      </c>
      <c r="E459" s="253"/>
      <c r="F459" s="253"/>
      <c r="G459" s="253"/>
      <c r="H459" s="253"/>
      <c r="I459" s="253"/>
      <c r="J459" s="253"/>
      <c r="K459" s="253"/>
      <c r="L459" s="253"/>
      <c r="M459" s="253"/>
      <c r="N459" s="253"/>
      <c r="O459" s="253"/>
      <c r="P459" s="253"/>
    </row>
    <row r="460" spans="1:16" ht="12" customHeight="1" x14ac:dyDescent="0.2">
      <c r="A460" s="47"/>
      <c r="C460" s="83"/>
      <c r="D460" s="83"/>
      <c r="E460" s="71"/>
      <c r="F460" s="71"/>
      <c r="G460" s="71"/>
      <c r="H460" s="71"/>
      <c r="I460" s="71"/>
      <c r="J460" s="71"/>
      <c r="K460" s="71"/>
      <c r="L460" s="71"/>
      <c r="M460" s="71"/>
      <c r="N460" s="71"/>
      <c r="O460" s="83"/>
      <c r="P460" s="83"/>
    </row>
    <row r="461" spans="1:16" ht="12" customHeight="1" x14ac:dyDescent="0.2">
      <c r="B461" s="41" t="s">
        <v>100</v>
      </c>
      <c r="C461" s="73" t="s">
        <v>101</v>
      </c>
    </row>
    <row r="462" spans="1:16" ht="24" customHeight="1" x14ac:dyDescent="0.2">
      <c r="A462" s="47"/>
      <c r="C462" s="41" t="s">
        <v>3</v>
      </c>
      <c r="D462" s="132" t="s">
        <v>116</v>
      </c>
      <c r="E462" s="132"/>
      <c r="F462" s="132"/>
      <c r="G462" s="132"/>
      <c r="H462" s="132"/>
      <c r="I462" s="132"/>
      <c r="J462" s="132"/>
      <c r="K462" s="132"/>
      <c r="L462" s="132"/>
      <c r="M462" s="132"/>
      <c r="N462" s="132"/>
      <c r="O462" s="132"/>
      <c r="P462" s="132"/>
    </row>
    <row r="463" spans="1:16" ht="12" customHeight="1" x14ac:dyDescent="0.2">
      <c r="A463" s="47"/>
      <c r="C463" s="41" t="s">
        <v>39</v>
      </c>
      <c r="D463" s="132" t="s">
        <v>117</v>
      </c>
      <c r="E463" s="132"/>
      <c r="F463" s="132"/>
      <c r="G463" s="132"/>
      <c r="H463" s="132"/>
      <c r="I463" s="132"/>
      <c r="J463" s="132"/>
      <c r="K463" s="132"/>
      <c r="L463" s="132"/>
      <c r="M463" s="132"/>
      <c r="N463" s="132"/>
      <c r="O463" s="132"/>
      <c r="P463" s="132"/>
    </row>
    <row r="464" spans="1:16" ht="12" customHeight="1" x14ac:dyDescent="0.2">
      <c r="A464" s="47"/>
      <c r="C464" s="41"/>
      <c r="D464" s="132"/>
      <c r="E464" s="132"/>
      <c r="F464" s="132"/>
      <c r="G464" s="132"/>
      <c r="H464" s="132"/>
      <c r="I464" s="132"/>
      <c r="J464" s="132"/>
      <c r="K464" s="132"/>
      <c r="L464" s="132"/>
      <c r="M464" s="132"/>
      <c r="N464" s="132"/>
      <c r="O464" s="132"/>
      <c r="P464" s="132"/>
    </row>
    <row r="465" spans="1:16" ht="12" customHeight="1" x14ac:dyDescent="0.2">
      <c r="A465" s="47"/>
      <c r="C465" s="59"/>
      <c r="D465" s="259" t="s">
        <v>394</v>
      </c>
      <c r="E465" s="259"/>
      <c r="F465" s="259"/>
      <c r="G465" s="259"/>
      <c r="H465" s="259"/>
      <c r="I465" s="259"/>
      <c r="J465" s="259"/>
      <c r="K465" s="259"/>
      <c r="L465" s="259"/>
      <c r="M465" s="259"/>
      <c r="N465" s="259"/>
      <c r="O465" s="259"/>
      <c r="P465" s="259"/>
    </row>
    <row r="466" spans="1:16" ht="12" customHeight="1" x14ac:dyDescent="0.2">
      <c r="A466" s="47"/>
      <c r="E466" s="80"/>
      <c r="F466" s="80"/>
      <c r="G466" s="80"/>
      <c r="H466" s="80"/>
      <c r="I466" s="80"/>
      <c r="J466" s="80"/>
      <c r="K466" s="80"/>
      <c r="L466" s="80"/>
      <c r="M466" s="80"/>
      <c r="N466" s="80"/>
    </row>
    <row r="467" spans="1:16" ht="12" customHeight="1" x14ac:dyDescent="0.2">
      <c r="B467" s="41" t="s">
        <v>102</v>
      </c>
      <c r="C467" s="73" t="s">
        <v>103</v>
      </c>
    </row>
    <row r="468" spans="1:16" ht="12" customHeight="1" x14ac:dyDescent="0.2">
      <c r="A468" s="47"/>
      <c r="B468" s="73"/>
      <c r="C468" s="261" t="s">
        <v>395</v>
      </c>
      <c r="D468" s="261"/>
      <c r="E468" s="261"/>
      <c r="F468" s="261"/>
      <c r="G468" s="261"/>
      <c r="H468" s="261"/>
      <c r="I468" s="261"/>
      <c r="J468" s="261"/>
      <c r="K468" s="261"/>
      <c r="L468" s="261"/>
      <c r="M468" s="261"/>
      <c r="N468" s="261"/>
      <c r="O468" s="261"/>
      <c r="P468" s="261"/>
    </row>
    <row r="469" spans="1:16" ht="12" customHeight="1" x14ac:dyDescent="0.2">
      <c r="A469" s="47"/>
      <c r="B469" s="73"/>
      <c r="C469" s="125"/>
      <c r="D469" s="259" t="s">
        <v>383</v>
      </c>
      <c r="E469" s="259"/>
      <c r="F469" s="259"/>
      <c r="G469" s="259"/>
      <c r="H469" s="259"/>
      <c r="I469" s="259"/>
      <c r="J469" s="259"/>
      <c r="K469" s="259"/>
      <c r="L469" s="259"/>
      <c r="M469" s="259"/>
      <c r="N469" s="259"/>
      <c r="O469" s="259"/>
      <c r="P469" s="259"/>
    </row>
    <row r="470" spans="1:16" ht="12" customHeight="1" x14ac:dyDescent="0.2">
      <c r="B470" s="41" t="s">
        <v>104</v>
      </c>
      <c r="C470" s="73" t="s">
        <v>105</v>
      </c>
    </row>
    <row r="471" spans="1:16" ht="12" customHeight="1" x14ac:dyDescent="0.2">
      <c r="A471" s="47"/>
      <c r="B471" s="73"/>
      <c r="C471" s="41" t="s">
        <v>3</v>
      </c>
      <c r="D471" s="73" t="s">
        <v>118</v>
      </c>
      <c r="E471" s="73"/>
      <c r="F471" s="73"/>
      <c r="G471" s="73"/>
      <c r="H471" s="73"/>
      <c r="I471" s="73"/>
      <c r="J471" s="73"/>
      <c r="K471" s="73"/>
      <c r="L471" s="73"/>
      <c r="M471" s="73"/>
      <c r="N471" s="73"/>
      <c r="O471" s="73"/>
      <c r="P471" s="73"/>
    </row>
    <row r="472" spans="1:16" ht="12" customHeight="1" x14ac:dyDescent="0.2">
      <c r="A472" s="47"/>
      <c r="B472" s="73"/>
      <c r="C472" s="41"/>
      <c r="D472" s="259" t="s">
        <v>418</v>
      </c>
      <c r="E472" s="259"/>
      <c r="F472" s="259"/>
      <c r="G472" s="259"/>
      <c r="H472" s="259"/>
      <c r="I472" s="259"/>
      <c r="J472" s="259"/>
      <c r="K472" s="259"/>
      <c r="L472" s="259"/>
      <c r="M472" s="259"/>
      <c r="N472" s="259"/>
      <c r="O472" s="259"/>
      <c r="P472" s="259"/>
    </row>
    <row r="473" spans="1:16" ht="12" customHeight="1" x14ac:dyDescent="0.2">
      <c r="A473" s="47"/>
      <c r="B473" s="73"/>
      <c r="C473" s="41" t="s">
        <v>39</v>
      </c>
      <c r="D473" s="73" t="s">
        <v>119</v>
      </c>
      <c r="E473" s="73"/>
      <c r="F473" s="73"/>
      <c r="G473" s="73"/>
      <c r="H473" s="73"/>
      <c r="I473" s="73"/>
      <c r="J473" s="73"/>
      <c r="K473" s="73"/>
      <c r="L473" s="73"/>
      <c r="M473" s="73"/>
      <c r="N473" s="73"/>
      <c r="O473" s="73"/>
      <c r="P473" s="73"/>
    </row>
    <row r="474" spans="1:16" ht="27" customHeight="1" x14ac:dyDescent="0.2">
      <c r="A474" s="47"/>
      <c r="B474" s="73"/>
      <c r="C474" s="41"/>
      <c r="D474" s="259" t="s">
        <v>396</v>
      </c>
      <c r="E474" s="259"/>
      <c r="F474" s="259"/>
      <c r="G474" s="259"/>
      <c r="H474" s="259"/>
      <c r="I474" s="259"/>
      <c r="J474" s="259"/>
      <c r="K474" s="259"/>
      <c r="L474" s="259"/>
      <c r="M474" s="259"/>
      <c r="N474" s="259"/>
      <c r="O474" s="259"/>
      <c r="P474" s="259"/>
    </row>
    <row r="475" spans="1:16" ht="12" customHeight="1" x14ac:dyDescent="0.2">
      <c r="B475" s="41" t="s">
        <v>106</v>
      </c>
      <c r="C475" s="73" t="s">
        <v>107</v>
      </c>
    </row>
    <row r="476" spans="1:16" ht="50.25" customHeight="1" x14ac:dyDescent="0.2">
      <c r="A476" s="47"/>
      <c r="B476" s="126"/>
      <c r="C476" s="262" t="s">
        <v>203</v>
      </c>
      <c r="D476" s="262"/>
      <c r="E476" s="262"/>
      <c r="F476" s="262"/>
      <c r="G476" s="262"/>
      <c r="H476" s="262"/>
      <c r="I476" s="262"/>
      <c r="J476" s="262"/>
      <c r="K476" s="262"/>
      <c r="L476" s="262"/>
      <c r="M476" s="262"/>
      <c r="N476" s="262"/>
      <c r="O476" s="262"/>
      <c r="P476" s="262"/>
    </row>
    <row r="477" spans="1:16" ht="12" customHeight="1" x14ac:dyDescent="0.2">
      <c r="A477" s="71"/>
      <c r="B477" s="71"/>
      <c r="C477" s="259" t="s">
        <v>397</v>
      </c>
      <c r="D477" s="259"/>
      <c r="E477" s="259"/>
      <c r="F477" s="259"/>
      <c r="G477" s="259"/>
      <c r="H477" s="259"/>
      <c r="I477" s="259"/>
      <c r="J477" s="259"/>
      <c r="K477" s="259"/>
      <c r="L477" s="259"/>
      <c r="M477" s="259"/>
      <c r="N477" s="259"/>
      <c r="O477" s="259"/>
      <c r="P477" s="88"/>
    </row>
    <row r="478" spans="1:16" ht="12" customHeight="1" x14ac:dyDescent="0.2">
      <c r="B478" s="41" t="s">
        <v>108</v>
      </c>
      <c r="C478" s="73" t="s">
        <v>109</v>
      </c>
    </row>
    <row r="479" spans="1:16" ht="25.5" customHeight="1" x14ac:dyDescent="0.2">
      <c r="A479" s="47"/>
      <c r="B479" s="73"/>
      <c r="C479" s="263" t="s">
        <v>204</v>
      </c>
      <c r="D479" s="263"/>
      <c r="E479" s="263"/>
      <c r="F479" s="263"/>
      <c r="G479" s="263"/>
      <c r="H479" s="263"/>
      <c r="I479" s="263"/>
      <c r="J479" s="263"/>
      <c r="K479" s="263"/>
      <c r="L479" s="263"/>
      <c r="M479" s="263"/>
      <c r="N479" s="263"/>
      <c r="O479" s="263"/>
      <c r="P479" s="263"/>
    </row>
    <row r="480" spans="1:16" ht="12" customHeight="1" x14ac:dyDescent="0.2">
      <c r="A480" s="47"/>
      <c r="B480" s="73"/>
      <c r="C480" s="259" t="s">
        <v>398</v>
      </c>
      <c r="D480" s="259"/>
      <c r="E480" s="259"/>
      <c r="F480" s="259"/>
      <c r="G480" s="259"/>
      <c r="H480" s="259"/>
      <c r="I480" s="259"/>
      <c r="J480" s="259"/>
      <c r="K480" s="259"/>
      <c r="L480" s="259"/>
      <c r="M480" s="259"/>
      <c r="N480" s="259"/>
      <c r="O480" s="259"/>
      <c r="P480" s="127"/>
    </row>
    <row r="481" spans="1:16" ht="12" customHeight="1" x14ac:dyDescent="0.2">
      <c r="B481" s="41" t="s">
        <v>110</v>
      </c>
      <c r="C481" s="73" t="s">
        <v>111</v>
      </c>
    </row>
    <row r="482" spans="1:16" ht="12" customHeight="1" x14ac:dyDescent="0.2">
      <c r="A482" s="47"/>
      <c r="B482" s="128"/>
      <c r="C482" s="264" t="s">
        <v>399</v>
      </c>
      <c r="D482" s="264"/>
      <c r="E482" s="264"/>
      <c r="F482" s="264"/>
      <c r="G482" s="264"/>
      <c r="H482" s="264"/>
      <c r="I482" s="264"/>
      <c r="J482" s="264"/>
      <c r="K482" s="264"/>
      <c r="L482" s="264"/>
      <c r="M482" s="264"/>
      <c r="N482" s="264"/>
      <c r="O482" s="264"/>
      <c r="P482" s="264"/>
    </row>
    <row r="483" spans="1:16" ht="12" customHeight="1" x14ac:dyDescent="0.2">
      <c r="B483" s="41" t="s">
        <v>112</v>
      </c>
      <c r="C483" s="73" t="s">
        <v>113</v>
      </c>
    </row>
    <row r="484" spans="1:16" ht="37.5" customHeight="1" x14ac:dyDescent="0.2">
      <c r="A484" s="47"/>
      <c r="B484" s="73"/>
      <c r="C484" s="263" t="s">
        <v>205</v>
      </c>
      <c r="D484" s="263"/>
      <c r="E484" s="263"/>
      <c r="F484" s="263"/>
      <c r="G484" s="263"/>
      <c r="H484" s="263"/>
      <c r="I484" s="263"/>
      <c r="J484" s="263"/>
      <c r="K484" s="263"/>
      <c r="L484" s="263"/>
      <c r="M484" s="263"/>
      <c r="N484" s="263"/>
      <c r="O484" s="263"/>
      <c r="P484" s="263"/>
    </row>
    <row r="486" spans="1:16" ht="12" customHeight="1" x14ac:dyDescent="0.2">
      <c r="B486" s="56" t="s">
        <v>245</v>
      </c>
      <c r="C486" s="44"/>
      <c r="D486" s="44"/>
      <c r="E486" s="44"/>
      <c r="F486" s="44"/>
      <c r="G486" s="44"/>
      <c r="H486" s="44"/>
      <c r="I486" s="44"/>
      <c r="J486" s="44"/>
      <c r="K486" s="44"/>
      <c r="L486" s="44"/>
      <c r="M486" s="44"/>
      <c r="N486" s="44"/>
      <c r="O486" s="44"/>
      <c r="P486" s="44"/>
    </row>
    <row r="491" spans="1:16" ht="12" customHeight="1" x14ac:dyDescent="0.2">
      <c r="B491" s="41"/>
      <c r="C491" s="73"/>
    </row>
    <row r="492" spans="1:16" ht="12" customHeight="1" x14ac:dyDescent="0.2">
      <c r="H492" s="129"/>
      <c r="I492" s="129"/>
      <c r="J492" s="129"/>
      <c r="K492" s="129"/>
      <c r="L492" s="129"/>
    </row>
    <row r="493" spans="1:16" ht="12" customHeight="1" x14ac:dyDescent="0.2">
      <c r="B493" s="130" t="s">
        <v>400</v>
      </c>
      <c r="C493" s="130"/>
      <c r="D493" s="130"/>
      <c r="E493" s="130"/>
      <c r="F493" s="130"/>
      <c r="G493" s="130"/>
      <c r="H493" s="130"/>
      <c r="I493" s="130"/>
      <c r="J493" s="130"/>
      <c r="K493" s="130"/>
      <c r="L493" s="130"/>
      <c r="M493" s="130"/>
      <c r="N493" s="130"/>
      <c r="O493" s="130"/>
      <c r="P493" s="130"/>
    </row>
    <row r="494" spans="1:16" ht="12" customHeight="1" x14ac:dyDescent="0.2">
      <c r="B494" s="130" t="s">
        <v>401</v>
      </c>
      <c r="C494" s="130"/>
      <c r="D494" s="130"/>
      <c r="E494" s="130"/>
      <c r="F494" s="130"/>
      <c r="G494" s="130"/>
      <c r="H494" s="130"/>
      <c r="I494" s="130"/>
      <c r="J494" s="130"/>
      <c r="K494" s="130"/>
      <c r="L494" s="130"/>
      <c r="M494" s="130"/>
      <c r="N494" s="130"/>
      <c r="O494" s="130"/>
      <c r="P494" s="130"/>
    </row>
  </sheetData>
  <mergeCells count="489">
    <mergeCell ref="D472:P472"/>
    <mergeCell ref="D474:P474"/>
    <mergeCell ref="C476:P476"/>
    <mergeCell ref="C477:O477"/>
    <mergeCell ref="C479:P479"/>
    <mergeCell ref="C480:O480"/>
    <mergeCell ref="C482:P482"/>
    <mergeCell ref="C484:P484"/>
    <mergeCell ref="B440:P440"/>
    <mergeCell ref="D442:P442"/>
    <mergeCell ref="D444:P444"/>
    <mergeCell ref="D75:I75"/>
    <mergeCell ref="C33:P34"/>
    <mergeCell ref="C42:P43"/>
    <mergeCell ref="D71:I71"/>
    <mergeCell ref="D72:I72"/>
    <mergeCell ref="D73:I73"/>
    <mergeCell ref="D74:I74"/>
    <mergeCell ref="C226:P226"/>
    <mergeCell ref="D469:P469"/>
    <mergeCell ref="D456:P456"/>
    <mergeCell ref="D457:P457"/>
    <mergeCell ref="D459:P459"/>
    <mergeCell ref="D462:P462"/>
    <mergeCell ref="D465:P465"/>
    <mergeCell ref="C468:P468"/>
    <mergeCell ref="D423:P423"/>
    <mergeCell ref="D425:P425"/>
    <mergeCell ref="D427:P427"/>
    <mergeCell ref="D429:P429"/>
    <mergeCell ref="D431:P431"/>
    <mergeCell ref="D432:P433"/>
    <mergeCell ref="D434:P434"/>
    <mergeCell ref="D436:P436"/>
    <mergeCell ref="D438:P438"/>
    <mergeCell ref="D398:P399"/>
    <mergeCell ref="D400:P400"/>
    <mergeCell ref="D402:P402"/>
    <mergeCell ref="D404:P404"/>
    <mergeCell ref="D405:P406"/>
    <mergeCell ref="D407:P407"/>
    <mergeCell ref="D408:P408"/>
    <mergeCell ref="D409:P409"/>
    <mergeCell ref="D411:P411"/>
    <mergeCell ref="D374:P374"/>
    <mergeCell ref="D382:P384"/>
    <mergeCell ref="D386:P386"/>
    <mergeCell ref="D389:P390"/>
    <mergeCell ref="D391:P391"/>
    <mergeCell ref="D392:P392"/>
    <mergeCell ref="D393:P393"/>
    <mergeCell ref="D395:P395"/>
    <mergeCell ref="D397:P397"/>
    <mergeCell ref="B348:P348"/>
    <mergeCell ref="B350:P350"/>
    <mergeCell ref="B352:P352"/>
    <mergeCell ref="B355:P355"/>
    <mergeCell ref="C357:P357"/>
    <mergeCell ref="C359:P359"/>
    <mergeCell ref="C362:P362"/>
    <mergeCell ref="D366:P366"/>
    <mergeCell ref="D368:P368"/>
    <mergeCell ref="E337:K337"/>
    <mergeCell ref="L337:N337"/>
    <mergeCell ref="E338:K338"/>
    <mergeCell ref="L338:N338"/>
    <mergeCell ref="E339:K339"/>
    <mergeCell ref="L339:N339"/>
    <mergeCell ref="E340:K340"/>
    <mergeCell ref="L340:N340"/>
    <mergeCell ref="A345:P345"/>
    <mergeCell ref="E332:K332"/>
    <mergeCell ref="L332:N332"/>
    <mergeCell ref="E333:K333"/>
    <mergeCell ref="L333:N333"/>
    <mergeCell ref="E334:K334"/>
    <mergeCell ref="L334:N334"/>
    <mergeCell ref="E335:K335"/>
    <mergeCell ref="L335:N335"/>
    <mergeCell ref="E336:K336"/>
    <mergeCell ref="L336:N336"/>
    <mergeCell ref="E327:K327"/>
    <mergeCell ref="E328:K328"/>
    <mergeCell ref="L328:N328"/>
    <mergeCell ref="E329:K329"/>
    <mergeCell ref="L329:N329"/>
    <mergeCell ref="E330:K330"/>
    <mergeCell ref="L330:N330"/>
    <mergeCell ref="E331:K331"/>
    <mergeCell ref="L331:N331"/>
    <mergeCell ref="E321:K321"/>
    <mergeCell ref="L321:N321"/>
    <mergeCell ref="E322:K322"/>
    <mergeCell ref="L322:N322"/>
    <mergeCell ref="E323:K323"/>
    <mergeCell ref="L323:N323"/>
    <mergeCell ref="C325:P325"/>
    <mergeCell ref="E326:K326"/>
    <mergeCell ref="L326:N326"/>
    <mergeCell ref="E316:K316"/>
    <mergeCell ref="L316:N316"/>
    <mergeCell ref="E317:K317"/>
    <mergeCell ref="L317:N317"/>
    <mergeCell ref="E318:K318"/>
    <mergeCell ref="L318:N318"/>
    <mergeCell ref="E319:K319"/>
    <mergeCell ref="L319:N319"/>
    <mergeCell ref="E320:K320"/>
    <mergeCell ref="L320:N320"/>
    <mergeCell ref="E299:H299"/>
    <mergeCell ref="I299:K299"/>
    <mergeCell ref="L299:N299"/>
    <mergeCell ref="E300:H300"/>
    <mergeCell ref="I300:K300"/>
    <mergeCell ref="L300:N300"/>
    <mergeCell ref="C301:P301"/>
    <mergeCell ref="B303:P304"/>
    <mergeCell ref="A309:P309"/>
    <mergeCell ref="E294:H295"/>
    <mergeCell ref="I294:K295"/>
    <mergeCell ref="L294:N295"/>
    <mergeCell ref="E296:H297"/>
    <mergeCell ref="I296:K297"/>
    <mergeCell ref="L296:N297"/>
    <mergeCell ref="E298:H298"/>
    <mergeCell ref="I298:K298"/>
    <mergeCell ref="L298:N298"/>
    <mergeCell ref="E291:H291"/>
    <mergeCell ref="I291:K291"/>
    <mergeCell ref="L291:N291"/>
    <mergeCell ref="E292:H292"/>
    <mergeCell ref="I292:K292"/>
    <mergeCell ref="L292:N292"/>
    <mergeCell ref="E293:H293"/>
    <mergeCell ref="I293:K293"/>
    <mergeCell ref="L293:N293"/>
    <mergeCell ref="C286:P286"/>
    <mergeCell ref="E288:H288"/>
    <mergeCell ref="I288:K288"/>
    <mergeCell ref="L288:N288"/>
    <mergeCell ref="E289:H289"/>
    <mergeCell ref="I289:K289"/>
    <mergeCell ref="L289:N289"/>
    <mergeCell ref="E290:H290"/>
    <mergeCell ref="I290:K290"/>
    <mergeCell ref="L290:N290"/>
    <mergeCell ref="C257:J257"/>
    <mergeCell ref="K257:M257"/>
    <mergeCell ref="N257:P257"/>
    <mergeCell ref="K258:M258"/>
    <mergeCell ref="N258:P258"/>
    <mergeCell ref="C259:J259"/>
    <mergeCell ref="K259:M259"/>
    <mergeCell ref="N259:P259"/>
    <mergeCell ref="C260:J260"/>
    <mergeCell ref="K260:M260"/>
    <mergeCell ref="N260:P260"/>
    <mergeCell ref="C254:J254"/>
    <mergeCell ref="K254:M254"/>
    <mergeCell ref="N254:P254"/>
    <mergeCell ref="C255:J255"/>
    <mergeCell ref="K255:M255"/>
    <mergeCell ref="N255:P255"/>
    <mergeCell ref="C256:J256"/>
    <mergeCell ref="K256:M256"/>
    <mergeCell ref="N256:P256"/>
    <mergeCell ref="D229:L229"/>
    <mergeCell ref="M229:O229"/>
    <mergeCell ref="D230:L230"/>
    <mergeCell ref="M230:O230"/>
    <mergeCell ref="C232:P232"/>
    <mergeCell ref="C236:P236"/>
    <mergeCell ref="C242:P242"/>
    <mergeCell ref="C253:J253"/>
    <mergeCell ref="K253:M253"/>
    <mergeCell ref="N253:P253"/>
    <mergeCell ref="D213:L213"/>
    <mergeCell ref="M213:O213"/>
    <mergeCell ref="D214:L214"/>
    <mergeCell ref="M214:O214"/>
    <mergeCell ref="D215:L215"/>
    <mergeCell ref="M215:O215"/>
    <mergeCell ref="D224:L224"/>
    <mergeCell ref="M224:O224"/>
    <mergeCell ref="D228:L228"/>
    <mergeCell ref="M228:O228"/>
    <mergeCell ref="D204:L204"/>
    <mergeCell ref="M204:O204"/>
    <mergeCell ref="D205:L205"/>
    <mergeCell ref="M205:O205"/>
    <mergeCell ref="D206:L206"/>
    <mergeCell ref="M206:O206"/>
    <mergeCell ref="D207:L207"/>
    <mergeCell ref="M207:O207"/>
    <mergeCell ref="D208:L208"/>
    <mergeCell ref="M208:O208"/>
    <mergeCell ref="D198:L198"/>
    <mergeCell ref="M198:O198"/>
    <mergeCell ref="D199:L199"/>
    <mergeCell ref="M199:O199"/>
    <mergeCell ref="D200:L200"/>
    <mergeCell ref="M200:O200"/>
    <mergeCell ref="C202:P202"/>
    <mergeCell ref="D203:L203"/>
    <mergeCell ref="M203:O203"/>
    <mergeCell ref="D161:I161"/>
    <mergeCell ref="J161:L161"/>
    <mergeCell ref="M161:O161"/>
    <mergeCell ref="C166:P166"/>
    <mergeCell ref="C170:P170"/>
    <mergeCell ref="C195:P195"/>
    <mergeCell ref="D196:L196"/>
    <mergeCell ref="M196:O196"/>
    <mergeCell ref="D197:L197"/>
    <mergeCell ref="M197:O197"/>
    <mergeCell ref="M187:O187"/>
    <mergeCell ref="E180:H180"/>
    <mergeCell ref="I180:K180"/>
    <mergeCell ref="L180:N180"/>
    <mergeCell ref="E178:H178"/>
    <mergeCell ref="I178:K178"/>
    <mergeCell ref="L178:N178"/>
    <mergeCell ref="E181:H181"/>
    <mergeCell ref="I181:K181"/>
    <mergeCell ref="L181:N181"/>
    <mergeCell ref="J162:L162"/>
    <mergeCell ref="M162:O162"/>
    <mergeCell ref="E179:H179"/>
    <mergeCell ref="I179:K179"/>
    <mergeCell ref="D153:I153"/>
    <mergeCell ref="J153:L153"/>
    <mergeCell ref="M153:O153"/>
    <mergeCell ref="D154:I154"/>
    <mergeCell ref="J154:L154"/>
    <mergeCell ref="M154:O154"/>
    <mergeCell ref="D155:I155"/>
    <mergeCell ref="J155:L155"/>
    <mergeCell ref="M155:O155"/>
    <mergeCell ref="J149:L149"/>
    <mergeCell ref="M149:O149"/>
    <mergeCell ref="D150:I150"/>
    <mergeCell ref="J150:L150"/>
    <mergeCell ref="M150:O150"/>
    <mergeCell ref="D151:I151"/>
    <mergeCell ref="J151:L151"/>
    <mergeCell ref="M151:O151"/>
    <mergeCell ref="D152:I152"/>
    <mergeCell ref="J152:L152"/>
    <mergeCell ref="M152:O152"/>
    <mergeCell ref="C131:J131"/>
    <mergeCell ref="K131:M131"/>
    <mergeCell ref="N131:P131"/>
    <mergeCell ref="C133:P133"/>
    <mergeCell ref="D144:I144"/>
    <mergeCell ref="J144:L144"/>
    <mergeCell ref="M144:O144"/>
    <mergeCell ref="D145:I145"/>
    <mergeCell ref="J145:L145"/>
    <mergeCell ref="M145:O145"/>
    <mergeCell ref="C128:J128"/>
    <mergeCell ref="K128:M128"/>
    <mergeCell ref="N128:P128"/>
    <mergeCell ref="C129:J129"/>
    <mergeCell ref="K129:M129"/>
    <mergeCell ref="N129:P129"/>
    <mergeCell ref="C130:J130"/>
    <mergeCell ref="K130:M130"/>
    <mergeCell ref="N130:P130"/>
    <mergeCell ref="C120:H120"/>
    <mergeCell ref="I120:K120"/>
    <mergeCell ref="L120:N120"/>
    <mergeCell ref="C121:H121"/>
    <mergeCell ref="I121:K121"/>
    <mergeCell ref="L121:N121"/>
    <mergeCell ref="C122:H122"/>
    <mergeCell ref="I122:K122"/>
    <mergeCell ref="L122:N122"/>
    <mergeCell ref="C117:H117"/>
    <mergeCell ref="I117:K117"/>
    <mergeCell ref="L117:N117"/>
    <mergeCell ref="C118:H118"/>
    <mergeCell ref="I118:K118"/>
    <mergeCell ref="L118:N118"/>
    <mergeCell ref="C119:H119"/>
    <mergeCell ref="I119:K119"/>
    <mergeCell ref="L119:N119"/>
    <mergeCell ref="I113:K113"/>
    <mergeCell ref="L113:N113"/>
    <mergeCell ref="C114:H114"/>
    <mergeCell ref="I114:K114"/>
    <mergeCell ref="L114:N114"/>
    <mergeCell ref="C115:H115"/>
    <mergeCell ref="I115:K115"/>
    <mergeCell ref="L115:N115"/>
    <mergeCell ref="C116:H116"/>
    <mergeCell ref="I116:K116"/>
    <mergeCell ref="L116:N116"/>
    <mergeCell ref="F27:J27"/>
    <mergeCell ref="K27:M27"/>
    <mergeCell ref="F28:J28"/>
    <mergeCell ref="K28:M28"/>
    <mergeCell ref="F29:J29"/>
    <mergeCell ref="K29:M29"/>
    <mergeCell ref="D187:L187"/>
    <mergeCell ref="J74:L74"/>
    <mergeCell ref="M74:O74"/>
    <mergeCell ref="J75:L75"/>
    <mergeCell ref="M75:O75"/>
    <mergeCell ref="C80:P80"/>
    <mergeCell ref="C84:P85"/>
    <mergeCell ref="D87:H87"/>
    <mergeCell ref="I87:J87"/>
    <mergeCell ref="K87:L87"/>
    <mergeCell ref="D88:H88"/>
    <mergeCell ref="I88:J88"/>
    <mergeCell ref="K88:L88"/>
    <mergeCell ref="C92:P92"/>
    <mergeCell ref="C96:P96"/>
    <mergeCell ref="C106:P106"/>
    <mergeCell ref="C107:H107"/>
    <mergeCell ref="C60:P60"/>
    <mergeCell ref="N262:P262"/>
    <mergeCell ref="C266:P266"/>
    <mergeCell ref="C270:P270"/>
    <mergeCell ref="E283:H283"/>
    <mergeCell ref="I283:K283"/>
    <mergeCell ref="L283:N283"/>
    <mergeCell ref="I281:K281"/>
    <mergeCell ref="B3:P3"/>
    <mergeCell ref="C13:P13"/>
    <mergeCell ref="C15:P15"/>
    <mergeCell ref="D248:J248"/>
    <mergeCell ref="K248:M248"/>
    <mergeCell ref="D249:J249"/>
    <mergeCell ref="K249:M249"/>
    <mergeCell ref="D243:J243"/>
    <mergeCell ref="K243:M243"/>
    <mergeCell ref="D244:J244"/>
    <mergeCell ref="K244:M244"/>
    <mergeCell ref="D245:J245"/>
    <mergeCell ref="K245:M245"/>
    <mergeCell ref="D246:J246"/>
    <mergeCell ref="K246:M246"/>
    <mergeCell ref="D247:J247"/>
    <mergeCell ref="K247:M247"/>
    <mergeCell ref="M65:O65"/>
    <mergeCell ref="C261:J261"/>
    <mergeCell ref="K261:M261"/>
    <mergeCell ref="N261:P261"/>
    <mergeCell ref="I107:K107"/>
    <mergeCell ref="L107:N107"/>
    <mergeCell ref="C108:H108"/>
    <mergeCell ref="I108:K108"/>
    <mergeCell ref="L108:N108"/>
    <mergeCell ref="C109:H109"/>
    <mergeCell ref="I109:K109"/>
    <mergeCell ref="L109:N109"/>
    <mergeCell ref="C110:H110"/>
    <mergeCell ref="I110:K110"/>
    <mergeCell ref="L110:N110"/>
    <mergeCell ref="C111:H111"/>
    <mergeCell ref="I111:K111"/>
    <mergeCell ref="L111:N111"/>
    <mergeCell ref="L179:N179"/>
    <mergeCell ref="M188:O188"/>
    <mergeCell ref="C112:H112"/>
    <mergeCell ref="I112:K112"/>
    <mergeCell ref="L112:N112"/>
    <mergeCell ref="C113:H113"/>
    <mergeCell ref="A1:P1"/>
    <mergeCell ref="J20:L20"/>
    <mergeCell ref="M20:O20"/>
    <mergeCell ref="C51:P51"/>
    <mergeCell ref="J61:L61"/>
    <mergeCell ref="M61:O61"/>
    <mergeCell ref="J62:L62"/>
    <mergeCell ref="J63:L63"/>
    <mergeCell ref="M62:O62"/>
    <mergeCell ref="M63:O63"/>
    <mergeCell ref="F38:J38"/>
    <mergeCell ref="K38:M38"/>
    <mergeCell ref="F44:J44"/>
    <mergeCell ref="K44:M44"/>
    <mergeCell ref="F45:J45"/>
    <mergeCell ref="K45:M45"/>
    <mergeCell ref="F46:J46"/>
    <mergeCell ref="F55:J55"/>
    <mergeCell ref="K55:M55"/>
    <mergeCell ref="F56:J56"/>
    <mergeCell ref="K56:M56"/>
    <mergeCell ref="C61:I61"/>
    <mergeCell ref="C62:I62"/>
    <mergeCell ref="C63:I63"/>
    <mergeCell ref="F35:J35"/>
    <mergeCell ref="K35:M35"/>
    <mergeCell ref="A5:P5"/>
    <mergeCell ref="F53:J53"/>
    <mergeCell ref="K53:M53"/>
    <mergeCell ref="F36:J36"/>
    <mergeCell ref="K36:M36"/>
    <mergeCell ref="D18:I18"/>
    <mergeCell ref="J18:L18"/>
    <mergeCell ref="M18:O18"/>
    <mergeCell ref="D19:I19"/>
    <mergeCell ref="J19:L19"/>
    <mergeCell ref="M19:O19"/>
    <mergeCell ref="D20:I20"/>
    <mergeCell ref="D21:I21"/>
    <mergeCell ref="J21:L21"/>
    <mergeCell ref="M21:O21"/>
    <mergeCell ref="D22:I22"/>
    <mergeCell ref="J22:L22"/>
    <mergeCell ref="M22:O22"/>
    <mergeCell ref="K30:M30"/>
    <mergeCell ref="K46:M46"/>
    <mergeCell ref="F47:J47"/>
    <mergeCell ref="K47:M47"/>
    <mergeCell ref="C64:I64"/>
    <mergeCell ref="J64:L64"/>
    <mergeCell ref="M64:O64"/>
    <mergeCell ref="F54:J54"/>
    <mergeCell ref="K54:M54"/>
    <mergeCell ref="D162:I162"/>
    <mergeCell ref="D146:I146"/>
    <mergeCell ref="J146:L146"/>
    <mergeCell ref="M146:O146"/>
    <mergeCell ref="D147:I147"/>
    <mergeCell ref="J147:L147"/>
    <mergeCell ref="M147:O147"/>
    <mergeCell ref="D148:I148"/>
    <mergeCell ref="J148:L148"/>
    <mergeCell ref="M148:O148"/>
    <mergeCell ref="D149:I149"/>
    <mergeCell ref="J72:L72"/>
    <mergeCell ref="M72:O72"/>
    <mergeCell ref="J73:L73"/>
    <mergeCell ref="M73:O73"/>
    <mergeCell ref="J71:L71"/>
    <mergeCell ref="M71:O71"/>
    <mergeCell ref="C65:I65"/>
    <mergeCell ref="J65:L65"/>
    <mergeCell ref="L282:N282"/>
    <mergeCell ref="I282:K282"/>
    <mergeCell ref="D189:L189"/>
    <mergeCell ref="M189:O189"/>
    <mergeCell ref="E278:H278"/>
    <mergeCell ref="E284:H284"/>
    <mergeCell ref="E282:H282"/>
    <mergeCell ref="E281:H281"/>
    <mergeCell ref="L276:N276"/>
    <mergeCell ref="D190:L190"/>
    <mergeCell ref="M190:O190"/>
    <mergeCell ref="D191:L191"/>
    <mergeCell ref="M191:O191"/>
    <mergeCell ref="D221:L221"/>
    <mergeCell ref="M221:O221"/>
    <mergeCell ref="D222:L222"/>
    <mergeCell ref="D192:L192"/>
    <mergeCell ref="L281:N281"/>
    <mergeCell ref="E276:H276"/>
    <mergeCell ref="L280:N280"/>
    <mergeCell ref="E280:H280"/>
    <mergeCell ref="E279:H279"/>
    <mergeCell ref="C262:J262"/>
    <mergeCell ref="K262:M262"/>
    <mergeCell ref="B493:P493"/>
    <mergeCell ref="B494:P494"/>
    <mergeCell ref="B311:P313"/>
    <mergeCell ref="D463:P464"/>
    <mergeCell ref="F37:J37"/>
    <mergeCell ref="K37:M37"/>
    <mergeCell ref="L284:N284"/>
    <mergeCell ref="D223:L223"/>
    <mergeCell ref="M223:O223"/>
    <mergeCell ref="M192:O192"/>
    <mergeCell ref="D193:L193"/>
    <mergeCell ref="M193:O193"/>
    <mergeCell ref="E277:H277"/>
    <mergeCell ref="I277:K277"/>
    <mergeCell ref="L277:N277"/>
    <mergeCell ref="I280:K280"/>
    <mergeCell ref="I279:K279"/>
    <mergeCell ref="I278:K278"/>
    <mergeCell ref="L279:N279"/>
    <mergeCell ref="D188:L188"/>
    <mergeCell ref="M222:O222"/>
    <mergeCell ref="L278:N278"/>
    <mergeCell ref="I284:K284"/>
    <mergeCell ref="I276:K27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&amp;L&amp;G&amp;C&amp;"Arial,Negrita"&amp;12Fideicomiso 1962 Teatro Mariano Matamoros&amp;14
&amp;11MICHOACÁN DE OCAMPO&amp;14
&amp;10NOTAS A LOS ESTADOS FINANCIEROS&amp;R&amp;"Arial,Normal"&amp;7Fecha    &amp;D    
Hora de impresión     &amp;T</oddHeader>
    <oddFooter>&amp;C&amp;"Arial,Normal"&amp;P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93" t="s">
        <v>207</v>
      </c>
      <c r="C1" s="293"/>
      <c r="D1" s="293"/>
      <c r="E1" s="293"/>
      <c r="F1" s="293"/>
    </row>
    <row r="2" spans="2:6" ht="14.25" customHeight="1" x14ac:dyDescent="0.2">
      <c r="B2" s="269" t="s">
        <v>208</v>
      </c>
      <c r="C2" s="269"/>
      <c r="D2" s="269"/>
      <c r="E2" s="269"/>
      <c r="F2" s="269"/>
    </row>
    <row r="3" spans="2:6" ht="14.25" customHeight="1" x14ac:dyDescent="0.2">
      <c r="B3" s="269" t="s">
        <v>253</v>
      </c>
      <c r="C3" s="269"/>
      <c r="D3" s="269"/>
      <c r="E3" s="269"/>
      <c r="F3" s="269"/>
    </row>
    <row r="4" spans="2:6" ht="18.75" customHeight="1" x14ac:dyDescent="0.2"/>
    <row r="5" spans="2:6" ht="17.25" customHeight="1" x14ac:dyDescent="0.2">
      <c r="B5" s="24" t="s">
        <v>209</v>
      </c>
      <c r="C5" s="284" t="s">
        <v>210</v>
      </c>
      <c r="D5" s="284"/>
      <c r="E5" s="284"/>
      <c r="F5" s="284"/>
    </row>
    <row r="6" spans="2:6" ht="17.25" customHeight="1" x14ac:dyDescent="0.2">
      <c r="C6" s="284"/>
      <c r="D6" s="284"/>
      <c r="E6" s="284"/>
      <c r="F6" s="284"/>
    </row>
    <row r="7" spans="2:6" ht="17.25" customHeight="1" x14ac:dyDescent="0.2">
      <c r="C7" s="32"/>
      <c r="D7" s="32"/>
      <c r="E7" s="32"/>
      <c r="F7" s="32"/>
    </row>
    <row r="8" spans="2:6" ht="17.25" customHeight="1" x14ac:dyDescent="0.2">
      <c r="B8" s="89" t="s">
        <v>252</v>
      </c>
      <c r="C8" s="284" t="s">
        <v>256</v>
      </c>
      <c r="D8" s="284"/>
      <c r="E8" s="284"/>
      <c r="F8" s="284"/>
    </row>
    <row r="9" spans="2:6" ht="17.25" customHeight="1" x14ac:dyDescent="0.2">
      <c r="C9" s="284"/>
      <c r="D9" s="284"/>
      <c r="E9" s="284"/>
      <c r="F9" s="284"/>
    </row>
    <row r="10" spans="2:6" ht="15.75" customHeight="1" thickBot="1" x14ac:dyDescent="0.25">
      <c r="C10" s="285"/>
      <c r="D10" s="285"/>
      <c r="E10" s="285"/>
      <c r="F10" s="285"/>
    </row>
    <row r="11" spans="2:6" ht="15.75" customHeight="1" x14ac:dyDescent="0.2">
      <c r="C11" s="90"/>
      <c r="D11" s="90"/>
      <c r="E11" s="90"/>
      <c r="F11" s="90"/>
    </row>
    <row r="12" spans="2:6" ht="15.75" customHeight="1" thickBot="1" x14ac:dyDescent="0.25">
      <c r="C12" s="90"/>
      <c r="D12" s="90"/>
      <c r="E12" s="90"/>
      <c r="F12" s="90"/>
    </row>
    <row r="13" spans="2:6" ht="21.75" customHeight="1" x14ac:dyDescent="0.2">
      <c r="B13" s="266" t="s">
        <v>148</v>
      </c>
      <c r="C13" s="267"/>
      <c r="D13" s="267"/>
      <c r="E13" s="267"/>
      <c r="F13" s="268"/>
    </row>
    <row r="14" spans="2:6" s="1" customFormat="1" ht="17.25" customHeight="1" x14ac:dyDescent="0.2">
      <c r="B14" s="2" t="s">
        <v>149</v>
      </c>
      <c r="C14" s="3" t="s">
        <v>150</v>
      </c>
      <c r="D14" s="3" t="s">
        <v>151</v>
      </c>
      <c r="E14" s="3" t="s">
        <v>152</v>
      </c>
      <c r="F14" s="4" t="s">
        <v>153</v>
      </c>
    </row>
    <row r="15" spans="2:6" ht="15.75" customHeight="1" x14ac:dyDescent="0.2">
      <c r="B15" s="270" t="s">
        <v>211</v>
      </c>
      <c r="C15" s="272" t="s">
        <v>212</v>
      </c>
      <c r="D15" s="7" t="s">
        <v>213</v>
      </c>
      <c r="E15" s="8" t="s">
        <v>215</v>
      </c>
      <c r="F15" s="9" t="s">
        <v>215</v>
      </c>
    </row>
    <row r="16" spans="2:6" ht="15.75" customHeight="1" x14ac:dyDescent="0.2">
      <c r="B16" s="271"/>
      <c r="C16" s="273"/>
      <c r="D16" s="7" t="s">
        <v>214</v>
      </c>
      <c r="E16" s="8" t="s">
        <v>216</v>
      </c>
      <c r="F16" s="9" t="s">
        <v>216</v>
      </c>
    </row>
    <row r="17" spans="2:6" ht="23.25" customHeight="1" x14ac:dyDescent="0.2">
      <c r="B17" s="10" t="s">
        <v>154</v>
      </c>
      <c r="C17" s="11" t="s">
        <v>155</v>
      </c>
      <c r="D17" s="12" t="s">
        <v>156</v>
      </c>
      <c r="E17" s="13" t="s">
        <v>157</v>
      </c>
      <c r="F17" s="14" t="s">
        <v>123</v>
      </c>
    </row>
    <row r="18" spans="2:6" ht="15" customHeight="1" x14ac:dyDescent="0.2">
      <c r="B18" s="270" t="s">
        <v>158</v>
      </c>
      <c r="C18" s="272" t="s">
        <v>159</v>
      </c>
      <c r="D18" s="7" t="s">
        <v>160</v>
      </c>
      <c r="E18" s="8" t="s">
        <v>161</v>
      </c>
      <c r="F18" s="9" t="s">
        <v>217</v>
      </c>
    </row>
    <row r="19" spans="2:6" ht="15" customHeight="1" x14ac:dyDescent="0.2">
      <c r="B19" s="274"/>
      <c r="C19" s="275"/>
      <c r="D19" s="7" t="s">
        <v>218</v>
      </c>
      <c r="E19" s="8" t="s">
        <v>219</v>
      </c>
      <c r="F19" s="9" t="s">
        <v>220</v>
      </c>
    </row>
    <row r="20" spans="2:6" ht="15" customHeight="1" x14ac:dyDescent="0.2">
      <c r="B20" s="274"/>
      <c r="C20" s="275"/>
      <c r="D20" s="7" t="s">
        <v>221</v>
      </c>
      <c r="E20" s="8" t="s">
        <v>222</v>
      </c>
      <c r="F20" s="9" t="s">
        <v>223</v>
      </c>
    </row>
    <row r="21" spans="2:6" ht="15" customHeight="1" x14ac:dyDescent="0.2">
      <c r="B21" s="271"/>
      <c r="C21" s="273"/>
      <c r="D21" s="7" t="s">
        <v>224</v>
      </c>
      <c r="E21" s="8" t="s">
        <v>225</v>
      </c>
      <c r="F21" s="9" t="s">
        <v>226</v>
      </c>
    </row>
    <row r="22" spans="2:6" ht="23.25" customHeight="1" x14ac:dyDescent="0.2">
      <c r="B22" s="10" t="s">
        <v>162</v>
      </c>
      <c r="C22" s="11" t="s">
        <v>163</v>
      </c>
      <c r="D22" s="12" t="s">
        <v>164</v>
      </c>
      <c r="E22" s="13" t="s">
        <v>165</v>
      </c>
      <c r="F22" s="14" t="s">
        <v>166</v>
      </c>
    </row>
    <row r="23" spans="2:6" ht="23.25" customHeight="1" x14ac:dyDescent="0.2">
      <c r="B23" s="5" t="s">
        <v>167</v>
      </c>
      <c r="C23" s="6" t="s">
        <v>168</v>
      </c>
      <c r="D23" s="7" t="s">
        <v>169</v>
      </c>
      <c r="E23" s="8" t="s">
        <v>170</v>
      </c>
      <c r="F23" s="9" t="s">
        <v>171</v>
      </c>
    </row>
    <row r="24" spans="2:6" ht="23.25" customHeight="1" thickBot="1" x14ac:dyDescent="0.25">
      <c r="B24" s="27" t="s">
        <v>172</v>
      </c>
      <c r="C24" s="28" t="s">
        <v>173</v>
      </c>
      <c r="D24" s="29" t="s">
        <v>174</v>
      </c>
      <c r="E24" s="30" t="s">
        <v>175</v>
      </c>
      <c r="F24" s="31" t="s">
        <v>176</v>
      </c>
    </row>
    <row r="25" spans="2:6" ht="13.5" thickBot="1" x14ac:dyDescent="0.25">
      <c r="B25" s="20"/>
      <c r="C25" s="20"/>
      <c r="D25" s="20"/>
      <c r="E25" s="20"/>
      <c r="F25" s="20"/>
    </row>
    <row r="26" spans="2:6" ht="21.75" customHeight="1" x14ac:dyDescent="0.2">
      <c r="B26" s="266" t="s">
        <v>177</v>
      </c>
      <c r="C26" s="267"/>
      <c r="D26" s="267"/>
      <c r="E26" s="267"/>
      <c r="F26" s="268"/>
    </row>
    <row r="27" spans="2:6" s="1" customFormat="1" ht="17.25" customHeight="1" x14ac:dyDescent="0.2">
      <c r="B27" s="2" t="s">
        <v>149</v>
      </c>
      <c r="C27" s="3" t="s">
        <v>150</v>
      </c>
      <c r="D27" s="3" t="s">
        <v>151</v>
      </c>
      <c r="E27" s="3" t="s">
        <v>152</v>
      </c>
      <c r="F27" s="4" t="s">
        <v>153</v>
      </c>
    </row>
    <row r="28" spans="2:6" ht="15" customHeight="1" x14ac:dyDescent="0.2">
      <c r="B28" s="270" t="s">
        <v>178</v>
      </c>
      <c r="C28" s="272" t="s">
        <v>179</v>
      </c>
      <c r="D28" s="286" t="s">
        <v>180</v>
      </c>
      <c r="E28" s="8" t="s">
        <v>227</v>
      </c>
      <c r="F28" s="9" t="s">
        <v>228</v>
      </c>
    </row>
    <row r="29" spans="2:6" ht="15" customHeight="1" x14ac:dyDescent="0.2">
      <c r="B29" s="274"/>
      <c r="C29" s="275"/>
      <c r="D29" s="287"/>
      <c r="E29" s="8" t="s">
        <v>229</v>
      </c>
      <c r="F29" s="9" t="s">
        <v>230</v>
      </c>
    </row>
    <row r="30" spans="2:6" ht="15" customHeight="1" x14ac:dyDescent="0.2">
      <c r="B30" s="271"/>
      <c r="C30" s="273"/>
      <c r="D30" s="288"/>
      <c r="E30" s="8" t="s">
        <v>231</v>
      </c>
      <c r="F30" s="9" t="s">
        <v>232</v>
      </c>
    </row>
    <row r="31" spans="2:6" ht="15" customHeight="1" x14ac:dyDescent="0.2">
      <c r="B31" s="276" t="s">
        <v>181</v>
      </c>
      <c r="C31" s="281" t="s">
        <v>182</v>
      </c>
      <c r="D31" s="289" t="s">
        <v>183</v>
      </c>
      <c r="E31" s="13" t="s">
        <v>233</v>
      </c>
      <c r="F31" s="14" t="s">
        <v>234</v>
      </c>
    </row>
    <row r="32" spans="2:6" ht="15" customHeight="1" x14ac:dyDescent="0.2">
      <c r="B32" s="277"/>
      <c r="C32" s="282"/>
      <c r="D32" s="290"/>
      <c r="E32" s="25" t="s">
        <v>235</v>
      </c>
      <c r="F32" s="26" t="s">
        <v>236</v>
      </c>
    </row>
    <row r="33" spans="2:6" ht="15" customHeight="1" x14ac:dyDescent="0.2">
      <c r="B33" s="278"/>
      <c r="C33" s="283"/>
      <c r="D33" s="291"/>
      <c r="E33" s="25" t="s">
        <v>237</v>
      </c>
      <c r="F33" s="26" t="s">
        <v>238</v>
      </c>
    </row>
    <row r="34" spans="2:6" ht="15" customHeight="1" x14ac:dyDescent="0.2">
      <c r="B34" s="270" t="s">
        <v>184</v>
      </c>
      <c r="C34" s="272" t="s">
        <v>185</v>
      </c>
      <c r="D34" s="286" t="s">
        <v>186</v>
      </c>
      <c r="E34" s="8" t="s">
        <v>239</v>
      </c>
      <c r="F34" s="9" t="s">
        <v>240</v>
      </c>
    </row>
    <row r="35" spans="2:6" ht="15" customHeight="1" x14ac:dyDescent="0.2">
      <c r="B35" s="274"/>
      <c r="C35" s="275"/>
      <c r="D35" s="287"/>
      <c r="E35" s="8" t="s">
        <v>241</v>
      </c>
      <c r="F35" s="9" t="s">
        <v>242</v>
      </c>
    </row>
    <row r="36" spans="2:6" ht="15" customHeight="1" thickBot="1" x14ac:dyDescent="0.25">
      <c r="B36" s="279"/>
      <c r="C36" s="280"/>
      <c r="D36" s="292"/>
      <c r="E36" s="18" t="s">
        <v>243</v>
      </c>
      <c r="F36" s="19" t="s">
        <v>244</v>
      </c>
    </row>
    <row r="37" spans="2:6" ht="16.5" thickBot="1" x14ac:dyDescent="0.3">
      <c r="B37" s="21"/>
      <c r="C37" s="22"/>
      <c r="D37" s="22"/>
      <c r="E37" s="23"/>
      <c r="F37" s="23"/>
    </row>
    <row r="38" spans="2:6" ht="21.75" customHeight="1" x14ac:dyDescent="0.2">
      <c r="B38" s="266" t="s">
        <v>187</v>
      </c>
      <c r="C38" s="267"/>
      <c r="D38" s="267"/>
      <c r="E38" s="267"/>
      <c r="F38" s="268"/>
    </row>
    <row r="39" spans="2:6" s="1" customFormat="1" ht="17.25" customHeight="1" x14ac:dyDescent="0.2">
      <c r="B39" s="2" t="s">
        <v>149</v>
      </c>
      <c r="C39" s="3" t="s">
        <v>150</v>
      </c>
      <c r="D39" s="3" t="s">
        <v>151</v>
      </c>
      <c r="E39" s="3" t="s">
        <v>152</v>
      </c>
      <c r="F39" s="4" t="s">
        <v>153</v>
      </c>
    </row>
    <row r="40" spans="2:6" ht="42" customHeight="1" x14ac:dyDescent="0.2">
      <c r="B40" s="5" t="s">
        <v>188</v>
      </c>
      <c r="C40" s="6" t="s">
        <v>189</v>
      </c>
      <c r="D40" s="7" t="s">
        <v>190</v>
      </c>
      <c r="E40" s="8" t="s">
        <v>197</v>
      </c>
      <c r="F40" s="9" t="s">
        <v>200</v>
      </c>
    </row>
    <row r="41" spans="2:6" ht="42" customHeight="1" x14ac:dyDescent="0.2">
      <c r="B41" s="10" t="s">
        <v>191</v>
      </c>
      <c r="C41" s="11" t="s">
        <v>192</v>
      </c>
      <c r="D41" s="12" t="s">
        <v>193</v>
      </c>
      <c r="E41" s="13" t="s">
        <v>198</v>
      </c>
      <c r="F41" s="14" t="s">
        <v>201</v>
      </c>
    </row>
    <row r="42" spans="2:6" ht="65.25" customHeight="1" thickBot="1" x14ac:dyDescent="0.25">
      <c r="B42" s="15" t="s">
        <v>194</v>
      </c>
      <c r="C42" s="16" t="s">
        <v>195</v>
      </c>
      <c r="D42" s="17" t="s">
        <v>196</v>
      </c>
      <c r="E42" s="18" t="s">
        <v>199</v>
      </c>
      <c r="F42" s="19" t="s">
        <v>202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FTMM</cp:lastModifiedBy>
  <cp:lastPrinted>2022-12-15T17:28:30Z</cp:lastPrinted>
  <dcterms:created xsi:type="dcterms:W3CDTF">2017-02-28T18:38:56Z</dcterms:created>
  <dcterms:modified xsi:type="dcterms:W3CDTF">2023-01-16T16:22:06Z</dcterms:modified>
</cp:coreProperties>
</file>